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<sst xmlns="http://schemas.openxmlformats.org/spreadsheetml/2006/main" count="285" uniqueCount="161">
  <si>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</si>
  <si>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</si>
  <si>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</si>
  <si>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</si>
  <si>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</si>
  <si>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</si>
  <si>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</si>
  <si>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</si>
  <si>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</si>
  <si>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</si>
  <si>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</si>
  <si>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</si>
  <si>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</si>
  <si>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</si>
  <si>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</si>
  <si>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</si>
  <si>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 xml:space="preserve">      ……</t>
  </si>
  <si>
    <t>二、上年结转</t>
  </si>
  <si>
    <t>（八）社会保障和就业支出</t>
  </si>
  <si>
    <t>（九）医疗卫生与计划生育支出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</si>
  <si>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</si>
  <si>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</si>
  <si>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</si>
  <si>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</si>
  <si>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</si>
  <si>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</si>
  <si>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</si>
  <si>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</si>
  <si>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</si>
  <si>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</si>
  <si>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</si>
  <si>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</si>
  <si>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</si>
  <si>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机关服务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</si>
  <si>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</si>
  <si>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</si>
  <si>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</si>
  <si>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</si>
  <si>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</si>
  <si>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</si>
  <si>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</si>
  <si>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</si>
  <si>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</si>
  <si>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</si>
  <si>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备注：本表按照政府收支分类科目列示到项级科目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</si>
  <si>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</si>
  <si>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</si>
  <si>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</si>
  <si>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</si>
  <si>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</si>
  <si>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</si>
  <si>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</si>
  <si>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</si>
  <si>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</si>
  <si>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</si>
  <si>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</si>
  <si>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</si>
  <si>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</si>
  <si>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</si>
  <si>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</si>
  <si>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</si>
  <si>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</si>
  <si>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</si>
  <si>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</si>
  <si>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</si>
  <si>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</si>
  <si>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</si>
  <si>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</si>
  <si>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</si>
  <si>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</si>
  <si>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</si>
  <si>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</si>
  <si>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</si>
  <si>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</si>
  <si>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</si>
  <si>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</si>
  <si>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</si>
  <si>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</si>
  <si>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</si>
  <si>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</si>
  <si>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</si>
  <si>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</si>
  <si>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</si>
  <si>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</si>
  <si>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</si>
  <si>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</si>
  <si>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</si>
  <si>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</si>
  <si>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</si>
  <si>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</si>
  <si>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</si>
  <si>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</si>
  <si>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</si>
  <si>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</si>
  <si>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</si>
  <si>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</si>
  <si>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</si>
  <si>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车辆运行维护费</t>
  </si>
  <si>
    <t>维修(护)费</t>
  </si>
  <si>
    <t>13</t>
  </si>
  <si>
    <t>其他商品和服务支出</t>
  </si>
  <si>
    <t>509</t>
  </si>
  <si>
    <t>对个人和家庭的补助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</si>
  <si>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</si>
  <si>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</si>
  <si>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</si>
  <si>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</si>
  <si>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</si>
  <si>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</si>
  <si>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</si>
  <si>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</si>
  <si>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</si>
  <si>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</si>
  <si>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</si>
  <si>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</si>
  <si>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</si>
  <si>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</si>
  <si>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</si>
  <si>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</si>
  <si>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</si>
  <si>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</si>
  <si>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</si>
  <si>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</si>
  <si>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</si>
  <si>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</si>
  <si>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</si>
  <si>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</si>
  <si>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</si>
  <si>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</si>
  <si>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</si>
  <si>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</si>
  <si>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</si>
  <si>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</si>
  <si>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</si>
  <si>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</si>
  <si>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</si>
  <si>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</si>
  <si>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</si>
  <si>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</si>
  <si>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</si>
  <si>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</si>
  <si>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</si>
  <si>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</si>
  <si>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</si>
  <si>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</si>
  <si>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</si>
  <si>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</si>
  <si>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</si>
  <si>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</si>
  <si>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</si>
  <si>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</si>
  <si>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</si>
  <si>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(十五)商品服务业等支出</t>
  </si>
  <si>
    <t>行政事业单位医疗</t>
  </si>
  <si>
    <t>公务员医疗补助</t>
  </si>
  <si>
    <t>商品服务业等支出</t>
  </si>
  <si>
    <t>旅游业管理与服务支出</t>
  </si>
  <si>
    <t>行政运行</t>
  </si>
  <si>
    <t>旅游宣传</t>
  </si>
  <si>
    <t>其他旅游业管理与服务支出</t>
  </si>
  <si>
    <t>……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</si>
</sst>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仿宋"/>
      <family val="3"/>
    </font>
    <font>
      <b/>
      <sz val="10.5"/>
      <color rgb="FF000000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b/>
      <sz val="20"/>
      <color theme="1"/>
      <name val="Cambria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1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1" fillId="0" borderId="13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51" fillId="0" borderId="18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C13" sqref="C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2.25" customHeight="1">
      <c r="A1" s="49" t="s">
        <v>0</v>
      </c>
      <c r="B1" s="49"/>
      <c r="C1" s="49"/>
      <c r="D1" s="49"/>
      <c r="E1" s="49"/>
      <c r="F1" s="49"/>
    </row>
    <row r="2" spans="1:6" ht="18.75" hidden="1">
      <c r="A2" s="50" t="s">
        <v>1</v>
      </c>
      <c r="B2" s="51"/>
      <c r="C2" s="40"/>
      <c r="D2" s="40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41" t="s">
        <v>8</v>
      </c>
      <c r="F4" s="41" t="s">
        <v>9</v>
      </c>
    </row>
    <row r="5" spans="1:6" ht="33.75" customHeight="1">
      <c r="A5" s="19" t="s">
        <v>10</v>
      </c>
      <c r="B5" s="18">
        <v>1553.3</v>
      </c>
      <c r="C5" s="18" t="s">
        <v>11</v>
      </c>
      <c r="D5" s="18">
        <f>SUM(D6:D12)</f>
        <v>1553.3000000000002</v>
      </c>
      <c r="E5" s="18">
        <f>SUM(E6:E12)</f>
        <v>1553.3000000000002</v>
      </c>
      <c r="F5" s="18"/>
    </row>
    <row r="6" spans="1:6" ht="33.75" customHeight="1">
      <c r="A6" s="20" t="s">
        <v>12</v>
      </c>
      <c r="B6" s="18">
        <f>SUM(B7:B13)</f>
        <v>0</v>
      </c>
      <c r="C6" s="20" t="s">
        <v>13</v>
      </c>
      <c r="D6" s="18"/>
      <c r="E6" s="18"/>
      <c r="F6" s="18"/>
    </row>
    <row r="7" spans="1:6" ht="33.75" customHeight="1">
      <c r="A7" s="20" t="s">
        <v>14</v>
      </c>
      <c r="B7" s="42"/>
      <c r="C7" s="20" t="s">
        <v>15</v>
      </c>
      <c r="D7" s="18"/>
      <c r="E7" s="18"/>
      <c r="F7" s="18"/>
    </row>
    <row r="8" spans="1:6" ht="33.75" customHeight="1">
      <c r="A8" s="20"/>
      <c r="B8" s="42"/>
      <c r="C8" s="20" t="s">
        <v>16</v>
      </c>
      <c r="D8" s="18"/>
      <c r="E8" s="18"/>
      <c r="F8" s="18"/>
    </row>
    <row r="9" spans="1:6" ht="33.75" customHeight="1">
      <c r="A9" s="20" t="s">
        <v>17</v>
      </c>
      <c r="B9" s="42"/>
      <c r="C9" s="20" t="s">
        <v>18</v>
      </c>
      <c r="D9" s="18">
        <v>110.19</v>
      </c>
      <c r="E9" s="18">
        <v>110.19</v>
      </c>
      <c r="F9" s="18"/>
    </row>
    <row r="10" spans="1:6" ht="33.75" customHeight="1">
      <c r="A10" s="20" t="s">
        <v>12</v>
      </c>
      <c r="B10" s="42"/>
      <c r="C10" s="20" t="s">
        <v>19</v>
      </c>
      <c r="D10" s="18">
        <v>49.98</v>
      </c>
      <c r="E10" s="18">
        <v>49.98</v>
      </c>
      <c r="F10" s="18"/>
    </row>
    <row r="11" spans="1:6" ht="33.75" customHeight="1">
      <c r="A11" s="20" t="s">
        <v>14</v>
      </c>
      <c r="B11" s="42"/>
      <c r="C11" s="20" t="s">
        <v>20</v>
      </c>
      <c r="D11" s="18"/>
      <c r="E11" s="18"/>
      <c r="F11" s="18"/>
    </row>
    <row r="12" spans="1:6" ht="33.75" customHeight="1">
      <c r="A12" s="42"/>
      <c r="B12" s="42"/>
      <c r="C12" s="20" t="s">
        <v>152</v>
      </c>
      <c r="D12" s="18">
        <v>1393.13</v>
      </c>
      <c r="E12" s="18">
        <v>1393.13</v>
      </c>
      <c r="F12" s="18"/>
    </row>
    <row r="13" spans="1:6" ht="33.75" customHeight="1">
      <c r="A13" s="42"/>
      <c r="B13" s="42"/>
      <c r="C13" s="20" t="s">
        <v>21</v>
      </c>
      <c r="D13" s="18"/>
      <c r="E13" s="18"/>
      <c r="F13" s="18"/>
    </row>
    <row r="14" spans="1:6" ht="33.75" customHeight="1">
      <c r="A14" s="42"/>
      <c r="B14" s="42"/>
      <c r="C14" s="42"/>
      <c r="D14" s="18"/>
      <c r="E14" s="18"/>
      <c r="F14" s="18"/>
    </row>
    <row r="15" spans="1:6" ht="33.75" customHeight="1">
      <c r="A15" s="42" t="s">
        <v>22</v>
      </c>
      <c r="B15" s="42">
        <f>B5+B9</f>
        <v>1553.3</v>
      </c>
      <c r="C15" s="42" t="s">
        <v>23</v>
      </c>
      <c r="D15" s="18">
        <f>D13+D5</f>
        <v>1553.3000000000002</v>
      </c>
      <c r="E15" s="18">
        <f>E13+E5</f>
        <v>1553.3000000000002</v>
      </c>
      <c r="F15" s="18"/>
    </row>
    <row r="16" ht="22.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9">
      <selection activeCell="H5" sqref="H5"/>
    </sheetView>
  </sheetViews>
  <sheetFormatPr defaultColWidth="9.00390625" defaultRowHeight="15"/>
  <cols>
    <col min="1" max="1" width="19.7109375" style="0" customWidth="1"/>
    <col min="2" max="2" width="23.7109375" style="0" customWidth="1"/>
    <col min="3" max="3" width="14.00390625" style="0" customWidth="1"/>
    <col min="4" max="4" width="11.140625" style="0" customWidth="1"/>
    <col min="5" max="5" width="10.140625" style="0" customWidth="1"/>
    <col min="6" max="6" width="8.8515625" style="0" customWidth="1"/>
  </cols>
  <sheetData>
    <row r="1" spans="1:6" ht="36" customHeight="1">
      <c r="A1" s="39"/>
      <c r="B1" s="5"/>
      <c r="C1" s="2" t="s">
        <v>24</v>
      </c>
      <c r="D1" s="5"/>
      <c r="E1" s="5"/>
      <c r="F1" s="5"/>
    </row>
    <row r="2" spans="1:6" ht="16.5" customHeight="1">
      <c r="A2" s="56" t="s">
        <v>25</v>
      </c>
      <c r="B2" s="57"/>
      <c r="C2" s="57"/>
      <c r="D2" s="57"/>
      <c r="E2" s="57"/>
      <c r="F2" s="57"/>
    </row>
    <row r="3" spans="1:6" ht="31.5" customHeight="1">
      <c r="A3" s="58" t="s">
        <v>26</v>
      </c>
      <c r="B3" s="58"/>
      <c r="C3" s="59" t="s">
        <v>151</v>
      </c>
      <c r="D3" s="58"/>
      <c r="E3" s="58"/>
      <c r="F3" s="58" t="s">
        <v>27</v>
      </c>
    </row>
    <row r="4" spans="1:6" ht="31.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58"/>
    </row>
    <row r="5" spans="1:6" ht="27" customHeight="1">
      <c r="A5" s="8">
        <v>216</v>
      </c>
      <c r="B5" s="43" t="s">
        <v>155</v>
      </c>
      <c r="C5" s="8">
        <v>1393.13</v>
      </c>
      <c r="D5" s="8">
        <v>681.13</v>
      </c>
      <c r="E5" s="11">
        <v>712</v>
      </c>
      <c r="F5" s="8"/>
    </row>
    <row r="6" spans="1:6" ht="27" customHeight="1">
      <c r="A6" s="44">
        <v>21605</v>
      </c>
      <c r="B6" s="44" t="s">
        <v>156</v>
      </c>
      <c r="C6" s="8">
        <f>SUM(D6:E6)</f>
        <v>1393.13</v>
      </c>
      <c r="D6" s="8">
        <f>SUM(D7:D8)</f>
        <v>681.13</v>
      </c>
      <c r="E6" s="11">
        <f>SUM(E7:E11)</f>
        <v>712</v>
      </c>
      <c r="F6" s="10"/>
    </row>
    <row r="7" spans="1:6" ht="27" customHeight="1">
      <c r="A7" s="10">
        <v>2160501</v>
      </c>
      <c r="B7" s="45" t="s">
        <v>157</v>
      </c>
      <c r="C7" s="12">
        <v>681.13</v>
      </c>
      <c r="D7" s="12">
        <v>681.13</v>
      </c>
      <c r="E7" s="12"/>
      <c r="F7" s="10"/>
    </row>
    <row r="8" spans="1:6" ht="27" customHeight="1">
      <c r="A8" s="10">
        <v>2160503</v>
      </c>
      <c r="B8" s="10" t="s">
        <v>33</v>
      </c>
      <c r="C8" s="12">
        <f>SUM(D8:E8)</f>
        <v>12</v>
      </c>
      <c r="D8" s="10"/>
      <c r="E8" s="12">
        <v>12</v>
      </c>
      <c r="F8" s="10"/>
    </row>
    <row r="9" spans="1:6" ht="27" customHeight="1">
      <c r="A9" s="10">
        <v>2160504</v>
      </c>
      <c r="B9" s="45" t="s">
        <v>158</v>
      </c>
      <c r="C9" s="12">
        <f>SUM(D9:E9)</f>
        <v>300</v>
      </c>
      <c r="D9" s="10"/>
      <c r="E9" s="12">
        <v>300</v>
      </c>
      <c r="F9" s="10"/>
    </row>
    <row r="10" spans="1:6" ht="27" customHeight="1">
      <c r="A10" s="10">
        <v>2160599</v>
      </c>
      <c r="B10" s="45" t="s">
        <v>159</v>
      </c>
      <c r="C10" s="12">
        <f>SUM(D10:E10)</f>
        <v>400</v>
      </c>
      <c r="D10" s="10"/>
      <c r="E10" s="12">
        <v>400</v>
      </c>
      <c r="F10" s="10"/>
    </row>
    <row r="11" spans="1:6" ht="27" customHeight="1">
      <c r="A11" s="8">
        <v>208</v>
      </c>
      <c r="B11" s="8" t="s">
        <v>34</v>
      </c>
      <c r="C11" s="11">
        <f>C12+C14</f>
        <v>110.19</v>
      </c>
      <c r="D11" s="11">
        <f>D12+D14</f>
        <v>110.19</v>
      </c>
      <c r="E11" s="11"/>
      <c r="F11" s="8"/>
    </row>
    <row r="12" spans="1:6" ht="27" customHeight="1">
      <c r="A12" s="8">
        <v>20826</v>
      </c>
      <c r="B12" s="8" t="s">
        <v>35</v>
      </c>
      <c r="C12" s="44">
        <f>C13</f>
        <v>105.02</v>
      </c>
      <c r="D12" s="44">
        <f>D13</f>
        <v>105.02</v>
      </c>
      <c r="E12" s="8"/>
      <c r="F12" s="8"/>
    </row>
    <row r="13" spans="1:6" ht="27" customHeight="1">
      <c r="A13" s="10">
        <v>2082699</v>
      </c>
      <c r="B13" s="10" t="s">
        <v>36</v>
      </c>
      <c r="C13" s="10">
        <v>105.02</v>
      </c>
      <c r="D13" s="10">
        <v>105.02</v>
      </c>
      <c r="E13" s="10"/>
      <c r="F13" s="10"/>
    </row>
    <row r="14" spans="1:6" ht="27" customHeight="1">
      <c r="A14" s="8">
        <v>20827</v>
      </c>
      <c r="B14" s="8" t="s">
        <v>37</v>
      </c>
      <c r="C14" s="44">
        <f>SUM(C15:C17)</f>
        <v>5.17</v>
      </c>
      <c r="D14" s="44">
        <f>SUM(D15:D17)</f>
        <v>5.17</v>
      </c>
      <c r="E14" s="10"/>
      <c r="F14" s="10"/>
    </row>
    <row r="15" spans="1:6" ht="27" customHeight="1">
      <c r="A15" s="10">
        <v>2082701</v>
      </c>
      <c r="B15" s="10" t="s">
        <v>38</v>
      </c>
      <c r="C15" s="10">
        <v>0.41</v>
      </c>
      <c r="D15" s="10">
        <v>0.41</v>
      </c>
      <c r="E15" s="10"/>
      <c r="F15" s="10"/>
    </row>
    <row r="16" spans="1:6" ht="27" customHeight="1">
      <c r="A16" s="10">
        <v>2082702</v>
      </c>
      <c r="B16" s="10" t="s">
        <v>39</v>
      </c>
      <c r="C16" s="10">
        <v>1.08</v>
      </c>
      <c r="D16" s="10">
        <v>1.08</v>
      </c>
      <c r="E16" s="10"/>
      <c r="F16" s="10"/>
    </row>
    <row r="17" spans="1:6" ht="27" customHeight="1">
      <c r="A17" s="10">
        <v>2082703</v>
      </c>
      <c r="B17" s="10" t="s">
        <v>40</v>
      </c>
      <c r="C17" s="10">
        <v>3.68</v>
      </c>
      <c r="D17" s="10">
        <v>3.68</v>
      </c>
      <c r="E17" s="10"/>
      <c r="F17" s="10"/>
    </row>
    <row r="18" spans="1:6" ht="27" customHeight="1">
      <c r="A18" s="8">
        <v>210</v>
      </c>
      <c r="B18" s="8" t="s">
        <v>41</v>
      </c>
      <c r="C18" s="8">
        <v>49.98</v>
      </c>
      <c r="D18" s="8">
        <v>49.98</v>
      </c>
      <c r="E18" s="10"/>
      <c r="F18" s="10"/>
    </row>
    <row r="19" spans="1:6" ht="27" customHeight="1">
      <c r="A19" s="8">
        <v>21011</v>
      </c>
      <c r="B19" s="43" t="s">
        <v>153</v>
      </c>
      <c r="C19" s="44">
        <v>7.97</v>
      </c>
      <c r="D19" s="44">
        <v>7.97</v>
      </c>
      <c r="E19" s="10"/>
      <c r="F19" s="10"/>
    </row>
    <row r="20" spans="1:6" ht="27" customHeight="1">
      <c r="A20" s="45">
        <v>2101103</v>
      </c>
      <c r="B20" s="45" t="s">
        <v>154</v>
      </c>
      <c r="C20" s="45">
        <v>7.97</v>
      </c>
      <c r="D20" s="45">
        <v>7.97</v>
      </c>
      <c r="E20" s="10"/>
      <c r="F20" s="10"/>
    </row>
    <row r="21" spans="1:6" ht="27" customHeight="1">
      <c r="A21" s="44">
        <v>21012</v>
      </c>
      <c r="B21" s="44" t="s">
        <v>42</v>
      </c>
      <c r="C21" s="44">
        <f>C22</f>
        <v>42.01</v>
      </c>
      <c r="D21" s="44">
        <f>D22</f>
        <v>42.01</v>
      </c>
      <c r="E21" s="10"/>
      <c r="F21" s="10"/>
    </row>
    <row r="22" spans="1:6" ht="27" customHeight="1">
      <c r="A22" s="10">
        <v>2101201</v>
      </c>
      <c r="B22" s="10" t="s">
        <v>43</v>
      </c>
      <c r="C22" s="10">
        <v>42.01</v>
      </c>
      <c r="D22" s="10">
        <v>42.01</v>
      </c>
      <c r="E22" s="10"/>
      <c r="F22" s="10"/>
    </row>
    <row r="23" ht="13.5">
      <c r="A23" t="s">
        <v>44</v>
      </c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6">
      <selection activeCell="F42" sqref="F42"/>
    </sheetView>
  </sheetViews>
  <sheetFormatPr defaultColWidth="9.00390625" defaultRowHeight="15"/>
  <cols>
    <col min="1" max="2" width="7.00390625" style="0" customWidth="1"/>
    <col min="3" max="3" width="21.57421875" style="0" customWidth="1"/>
    <col min="4" max="4" width="10.8515625" style="0" customWidth="1"/>
    <col min="5" max="5" width="7.421875" style="0" customWidth="1"/>
    <col min="6" max="6" width="5.421875" style="0" customWidth="1"/>
    <col min="7" max="7" width="21.00390625" style="0" customWidth="1"/>
    <col min="8" max="8" width="10.28125" style="0" customWidth="1"/>
    <col min="9" max="9" width="9.28125" style="0" customWidth="1"/>
    <col min="10" max="10" width="7.8515625" style="0" customWidth="1"/>
  </cols>
  <sheetData>
    <row r="1" spans="1:10" ht="42.7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28"/>
      <c r="J2" s="38"/>
    </row>
    <row r="3" spans="1:10" ht="33" customHeight="1">
      <c r="A3" s="66" t="s">
        <v>46</v>
      </c>
      <c r="B3" s="66"/>
      <c r="C3" s="66"/>
      <c r="D3" s="66"/>
      <c r="E3" s="66" t="s">
        <v>47</v>
      </c>
      <c r="F3" s="66"/>
      <c r="G3" s="66"/>
      <c r="H3" s="66"/>
      <c r="I3" s="66"/>
      <c r="J3" s="66" t="s">
        <v>27</v>
      </c>
    </row>
    <row r="4" spans="1:10" ht="24" customHeight="1">
      <c r="A4" s="66" t="s">
        <v>28</v>
      </c>
      <c r="B4" s="66"/>
      <c r="C4" s="66" t="s">
        <v>29</v>
      </c>
      <c r="D4" s="66" t="s">
        <v>7</v>
      </c>
      <c r="E4" s="66" t="s">
        <v>28</v>
      </c>
      <c r="F4" s="66"/>
      <c r="G4" s="66" t="s">
        <v>29</v>
      </c>
      <c r="H4" s="74" t="s">
        <v>48</v>
      </c>
      <c r="I4" s="66" t="s">
        <v>49</v>
      </c>
      <c r="J4" s="66"/>
    </row>
    <row r="5" spans="1:10" ht="24" customHeight="1">
      <c r="A5" s="29" t="s">
        <v>50</v>
      </c>
      <c r="B5" s="17" t="s">
        <v>51</v>
      </c>
      <c r="C5" s="66"/>
      <c r="D5" s="66"/>
      <c r="E5" s="17" t="s">
        <v>50</v>
      </c>
      <c r="F5" s="17" t="s">
        <v>51</v>
      </c>
      <c r="G5" s="66"/>
      <c r="H5" s="75"/>
      <c r="I5" s="66"/>
      <c r="J5" s="17"/>
    </row>
    <row r="6" spans="1:10" ht="30" customHeight="1">
      <c r="A6" s="30">
        <v>501</v>
      </c>
      <c r="B6" s="31"/>
      <c r="C6" s="18" t="s">
        <v>52</v>
      </c>
      <c r="D6" s="18">
        <f>D7+D10+D15+D16</f>
        <v>751.0899999999999</v>
      </c>
      <c r="E6" s="32">
        <v>301</v>
      </c>
      <c r="F6" s="18"/>
      <c r="G6" s="18" t="s">
        <v>53</v>
      </c>
      <c r="H6" s="18">
        <f>SUM(H7:H17)</f>
        <v>751.09</v>
      </c>
      <c r="I6" s="18"/>
      <c r="J6" s="18"/>
    </row>
    <row r="7" spans="1:10" ht="30" customHeight="1">
      <c r="A7" s="61"/>
      <c r="B7" s="65" t="s">
        <v>54</v>
      </c>
      <c r="C7" s="60" t="s">
        <v>55</v>
      </c>
      <c r="D7" s="60">
        <v>575.8</v>
      </c>
      <c r="E7" s="60"/>
      <c r="F7" s="31" t="s">
        <v>54</v>
      </c>
      <c r="G7" s="18" t="s">
        <v>56</v>
      </c>
      <c r="H7" s="18">
        <v>149.32</v>
      </c>
      <c r="I7" s="18"/>
      <c r="J7" s="18"/>
    </row>
    <row r="8" spans="1:10" ht="30" customHeight="1">
      <c r="A8" s="61"/>
      <c r="B8" s="65"/>
      <c r="C8" s="60"/>
      <c r="D8" s="60"/>
      <c r="E8" s="60"/>
      <c r="F8" s="31" t="s">
        <v>57</v>
      </c>
      <c r="G8" s="18" t="s">
        <v>58</v>
      </c>
      <c r="H8" s="18">
        <v>382.88</v>
      </c>
      <c r="I8" s="18"/>
      <c r="J8" s="18"/>
    </row>
    <row r="9" spans="1:10" ht="30" customHeight="1">
      <c r="A9" s="61"/>
      <c r="B9" s="65"/>
      <c r="C9" s="60"/>
      <c r="D9" s="60"/>
      <c r="E9" s="60"/>
      <c r="F9" s="31" t="s">
        <v>59</v>
      </c>
      <c r="G9" s="18" t="s">
        <v>60</v>
      </c>
      <c r="H9" s="18">
        <v>43.6</v>
      </c>
      <c r="I9" s="18"/>
      <c r="J9" s="18"/>
    </row>
    <row r="10" spans="1:10" ht="30" customHeight="1">
      <c r="A10" s="62"/>
      <c r="B10" s="65" t="s">
        <v>57</v>
      </c>
      <c r="C10" s="60" t="s">
        <v>61</v>
      </c>
      <c r="D10" s="60">
        <v>160.17</v>
      </c>
      <c r="E10" s="60"/>
      <c r="F10" s="31" t="s">
        <v>62</v>
      </c>
      <c r="G10" s="18" t="s">
        <v>63</v>
      </c>
      <c r="H10" s="18">
        <v>105.02</v>
      </c>
      <c r="I10" s="18"/>
      <c r="J10" s="18"/>
    </row>
    <row r="11" spans="1:10" ht="30" customHeight="1">
      <c r="A11" s="63"/>
      <c r="B11" s="65"/>
      <c r="C11" s="60"/>
      <c r="D11" s="60"/>
      <c r="E11" s="60"/>
      <c r="F11" s="31" t="s">
        <v>64</v>
      </c>
      <c r="G11" s="18" t="s">
        <v>65</v>
      </c>
      <c r="H11" s="18">
        <v>0</v>
      </c>
      <c r="I11" s="18"/>
      <c r="J11" s="18"/>
    </row>
    <row r="12" spans="1:10" ht="30" customHeight="1">
      <c r="A12" s="63"/>
      <c r="B12" s="65"/>
      <c r="C12" s="60"/>
      <c r="D12" s="60"/>
      <c r="E12" s="60"/>
      <c r="F12" s="31" t="s">
        <v>66</v>
      </c>
      <c r="G12" s="18" t="s">
        <v>67</v>
      </c>
      <c r="H12" s="18">
        <v>42.01</v>
      </c>
      <c r="I12" s="18"/>
      <c r="J12" s="18"/>
    </row>
    <row r="13" spans="1:10" ht="36.75" customHeight="1">
      <c r="A13" s="63"/>
      <c r="B13" s="65"/>
      <c r="C13" s="60"/>
      <c r="D13" s="60"/>
      <c r="E13" s="60"/>
      <c r="F13" s="31" t="s">
        <v>68</v>
      </c>
      <c r="G13" s="18" t="s">
        <v>69</v>
      </c>
      <c r="H13" s="18">
        <v>7.97</v>
      </c>
      <c r="I13" s="18"/>
      <c r="J13" s="18"/>
    </row>
    <row r="14" spans="1:10" ht="30" customHeight="1">
      <c r="A14" s="63"/>
      <c r="B14" s="65"/>
      <c r="C14" s="60"/>
      <c r="D14" s="60"/>
      <c r="E14" s="60"/>
      <c r="F14" s="31" t="s">
        <v>70</v>
      </c>
      <c r="G14" s="18" t="s">
        <v>71</v>
      </c>
      <c r="H14" s="18">
        <v>5.17</v>
      </c>
      <c r="I14" s="18"/>
      <c r="J14" s="18"/>
    </row>
    <row r="15" spans="1:10" ht="30" customHeight="1">
      <c r="A15" s="30"/>
      <c r="B15" s="31" t="s">
        <v>59</v>
      </c>
      <c r="C15" s="18" t="s">
        <v>72</v>
      </c>
      <c r="D15" s="18"/>
      <c r="E15" s="18"/>
      <c r="F15" s="31">
        <v>13</v>
      </c>
      <c r="G15" s="18" t="s">
        <v>72</v>
      </c>
      <c r="H15" s="18"/>
      <c r="I15" s="18"/>
      <c r="J15" s="18"/>
    </row>
    <row r="16" spans="1:10" ht="30" customHeight="1">
      <c r="A16" s="62"/>
      <c r="B16" s="71" t="s">
        <v>73</v>
      </c>
      <c r="C16" s="67" t="s">
        <v>74</v>
      </c>
      <c r="D16" s="67">
        <v>15.12</v>
      </c>
      <c r="E16" s="67"/>
      <c r="F16" s="31" t="s">
        <v>75</v>
      </c>
      <c r="G16" s="18" t="s">
        <v>76</v>
      </c>
      <c r="H16" s="18">
        <v>14.76</v>
      </c>
      <c r="I16" s="18"/>
      <c r="J16" s="18"/>
    </row>
    <row r="17" spans="1:10" ht="30" customHeight="1">
      <c r="A17" s="64"/>
      <c r="B17" s="72"/>
      <c r="C17" s="68"/>
      <c r="D17" s="68"/>
      <c r="E17" s="68"/>
      <c r="F17" s="31" t="s">
        <v>73</v>
      </c>
      <c r="G17" s="18" t="s">
        <v>74</v>
      </c>
      <c r="H17" s="18">
        <v>0.36</v>
      </c>
      <c r="I17" s="18"/>
      <c r="J17" s="18"/>
    </row>
    <row r="18" spans="1:10" ht="30" customHeight="1">
      <c r="A18" s="35" t="s">
        <v>77</v>
      </c>
      <c r="B18" s="33"/>
      <c r="C18" s="34" t="s">
        <v>78</v>
      </c>
      <c r="D18" s="34">
        <v>61.85</v>
      </c>
      <c r="E18" s="34">
        <v>302</v>
      </c>
      <c r="F18" s="31"/>
      <c r="G18" s="18" t="s">
        <v>79</v>
      </c>
      <c r="H18" s="18"/>
      <c r="I18" s="18">
        <v>61.85</v>
      </c>
      <c r="J18" s="18"/>
    </row>
    <row r="19" spans="1:10" ht="30" customHeight="1">
      <c r="A19" s="76"/>
      <c r="B19" s="71" t="s">
        <v>54</v>
      </c>
      <c r="C19" s="67" t="s">
        <v>80</v>
      </c>
      <c r="D19" s="67">
        <v>38.26</v>
      </c>
      <c r="E19" s="67"/>
      <c r="F19" s="36" t="s">
        <v>54</v>
      </c>
      <c r="G19" s="18" t="s">
        <v>81</v>
      </c>
      <c r="H19" s="18"/>
      <c r="I19" s="18">
        <v>1.62</v>
      </c>
      <c r="J19" s="18"/>
    </row>
    <row r="20" spans="1:10" ht="30" customHeight="1">
      <c r="A20" s="77"/>
      <c r="B20" s="73"/>
      <c r="C20" s="69"/>
      <c r="D20" s="69"/>
      <c r="E20" s="69"/>
      <c r="F20" s="36" t="s">
        <v>57</v>
      </c>
      <c r="G20" s="18" t="s">
        <v>82</v>
      </c>
      <c r="H20" s="18"/>
      <c r="I20" s="18">
        <v>0.77</v>
      </c>
      <c r="J20" s="18"/>
    </row>
    <row r="21" spans="1:10" ht="30" customHeight="1">
      <c r="A21" s="77"/>
      <c r="B21" s="73"/>
      <c r="C21" s="69"/>
      <c r="D21" s="69"/>
      <c r="E21" s="69"/>
      <c r="F21" s="36" t="s">
        <v>83</v>
      </c>
      <c r="G21" s="18" t="s">
        <v>84</v>
      </c>
      <c r="H21" s="18"/>
      <c r="I21" s="18">
        <v>3.16</v>
      </c>
      <c r="J21" s="18"/>
    </row>
    <row r="22" spans="1:10" ht="30" customHeight="1">
      <c r="A22" s="77"/>
      <c r="B22" s="73"/>
      <c r="C22" s="69"/>
      <c r="D22" s="69"/>
      <c r="E22" s="69"/>
      <c r="F22" s="36" t="s">
        <v>85</v>
      </c>
      <c r="G22" s="18" t="s">
        <v>86</v>
      </c>
      <c r="H22" s="18"/>
      <c r="I22" s="18">
        <v>3.46</v>
      </c>
      <c r="J22" s="18"/>
    </row>
    <row r="23" spans="1:10" ht="30" customHeight="1">
      <c r="A23" s="77"/>
      <c r="B23" s="73"/>
      <c r="C23" s="69"/>
      <c r="D23" s="69"/>
      <c r="E23" s="69"/>
      <c r="F23" s="36" t="s">
        <v>62</v>
      </c>
      <c r="G23" s="18" t="s">
        <v>87</v>
      </c>
      <c r="H23" s="18"/>
      <c r="I23" s="18">
        <v>0.91</v>
      </c>
      <c r="J23" s="18"/>
    </row>
    <row r="24" spans="1:10" ht="30" customHeight="1">
      <c r="A24" s="77"/>
      <c r="B24" s="73"/>
      <c r="C24" s="69"/>
      <c r="D24" s="69"/>
      <c r="E24" s="69"/>
      <c r="F24" s="36" t="s">
        <v>68</v>
      </c>
      <c r="G24" s="18" t="s">
        <v>88</v>
      </c>
      <c r="H24" s="18"/>
      <c r="I24" s="18">
        <v>16.47</v>
      </c>
      <c r="J24" s="18"/>
    </row>
    <row r="25" spans="1:10" ht="30" customHeight="1">
      <c r="A25" s="77"/>
      <c r="B25" s="73"/>
      <c r="C25" s="69"/>
      <c r="D25" s="69"/>
      <c r="E25" s="69"/>
      <c r="F25" s="36" t="s">
        <v>89</v>
      </c>
      <c r="G25" s="18" t="s">
        <v>90</v>
      </c>
      <c r="H25" s="18"/>
      <c r="I25" s="18">
        <v>11.52</v>
      </c>
      <c r="J25" s="18"/>
    </row>
    <row r="26" spans="1:10" ht="30" customHeight="1">
      <c r="A26" s="78"/>
      <c r="B26" s="72"/>
      <c r="C26" s="68"/>
      <c r="D26" s="68"/>
      <c r="E26" s="68"/>
      <c r="F26" s="36" t="s">
        <v>91</v>
      </c>
      <c r="G26" s="18" t="s">
        <v>92</v>
      </c>
      <c r="H26" s="18"/>
      <c r="I26" s="18">
        <v>0.35</v>
      </c>
      <c r="J26" s="18"/>
    </row>
    <row r="27" spans="1:10" ht="30" customHeight="1">
      <c r="A27" s="30"/>
      <c r="B27" s="31" t="s">
        <v>75</v>
      </c>
      <c r="C27" s="18" t="s">
        <v>93</v>
      </c>
      <c r="D27" s="18">
        <v>6.22</v>
      </c>
      <c r="E27" s="18"/>
      <c r="F27" s="31" t="s">
        <v>94</v>
      </c>
      <c r="G27" s="18" t="s">
        <v>93</v>
      </c>
      <c r="H27" s="18"/>
      <c r="I27" s="18">
        <v>6.22</v>
      </c>
      <c r="J27" s="18"/>
    </row>
    <row r="28" spans="1:10" ht="30" customHeight="1">
      <c r="A28" s="30"/>
      <c r="B28" s="31" t="s">
        <v>62</v>
      </c>
      <c r="C28" s="18" t="s">
        <v>95</v>
      </c>
      <c r="D28" s="18">
        <v>16.8</v>
      </c>
      <c r="E28" s="18"/>
      <c r="F28" s="31" t="s">
        <v>96</v>
      </c>
      <c r="G28" s="18" t="s">
        <v>97</v>
      </c>
      <c r="H28" s="18"/>
      <c r="I28" s="18">
        <v>16.8</v>
      </c>
      <c r="J28" s="18"/>
    </row>
    <row r="29" spans="1:10" ht="30" customHeight="1">
      <c r="A29" s="30"/>
      <c r="B29" s="31" t="s">
        <v>64</v>
      </c>
      <c r="C29" s="18" t="s">
        <v>98</v>
      </c>
      <c r="D29" s="18">
        <v>0.38</v>
      </c>
      <c r="E29" s="18"/>
      <c r="F29" s="31" t="s">
        <v>99</v>
      </c>
      <c r="G29" s="18" t="s">
        <v>98</v>
      </c>
      <c r="H29" s="18"/>
      <c r="I29" s="18">
        <v>0.38</v>
      </c>
      <c r="J29" s="18"/>
    </row>
    <row r="30" spans="1:10" ht="30" customHeight="1">
      <c r="A30" s="30"/>
      <c r="B30" s="31" t="s">
        <v>73</v>
      </c>
      <c r="C30" s="18" t="s">
        <v>100</v>
      </c>
      <c r="D30" s="18">
        <v>0.19</v>
      </c>
      <c r="E30" s="18"/>
      <c r="F30" s="31" t="s">
        <v>73</v>
      </c>
      <c r="G30" s="18" t="s">
        <v>100</v>
      </c>
      <c r="H30" s="18"/>
      <c r="I30" s="18">
        <v>0.19</v>
      </c>
      <c r="J30" s="18"/>
    </row>
    <row r="31" spans="1:10" ht="34.5" customHeight="1">
      <c r="A31" s="30" t="s">
        <v>101</v>
      </c>
      <c r="B31" s="37"/>
      <c r="C31" s="18" t="s">
        <v>102</v>
      </c>
      <c r="D31" s="18">
        <v>28.36</v>
      </c>
      <c r="E31" s="18">
        <v>303</v>
      </c>
      <c r="F31" s="31"/>
      <c r="G31" s="18" t="s">
        <v>102</v>
      </c>
      <c r="H31" s="18">
        <v>28.36</v>
      </c>
      <c r="I31" s="18"/>
      <c r="J31" s="18"/>
    </row>
    <row r="32" spans="1:10" ht="30" customHeight="1">
      <c r="A32" s="30"/>
      <c r="B32" s="37" t="s">
        <v>73</v>
      </c>
      <c r="C32" s="18" t="s">
        <v>103</v>
      </c>
      <c r="D32" s="18">
        <v>28.36</v>
      </c>
      <c r="E32" s="18"/>
      <c r="F32" s="31" t="s">
        <v>73</v>
      </c>
      <c r="G32" s="18" t="s">
        <v>103</v>
      </c>
      <c r="H32" s="18">
        <v>28.36</v>
      </c>
      <c r="I32" s="18"/>
      <c r="J32" s="18"/>
    </row>
    <row r="33" spans="1:10" ht="30" customHeight="1">
      <c r="A33" s="26"/>
      <c r="B33" s="60" t="s">
        <v>7</v>
      </c>
      <c r="C33" s="60"/>
      <c r="D33" s="18">
        <f aca="true" t="shared" si="0" ref="D33:I33">D6+D18+D31</f>
        <v>841.3</v>
      </c>
      <c r="E33" s="18"/>
      <c r="F33" s="18"/>
      <c r="G33" s="18"/>
      <c r="H33" s="18">
        <f t="shared" si="0"/>
        <v>779.45</v>
      </c>
      <c r="I33" s="18">
        <f t="shared" si="0"/>
        <v>61.85</v>
      </c>
      <c r="J33" s="18"/>
    </row>
  </sheetData>
  <sheetProtection/>
  <mergeCells count="32">
    <mergeCell ref="A19:A26"/>
    <mergeCell ref="D4:D5"/>
    <mergeCell ref="D7:D9"/>
    <mergeCell ref="D10:D14"/>
    <mergeCell ref="D16:D17"/>
    <mergeCell ref="D19:D26"/>
    <mergeCell ref="E10:E14"/>
    <mergeCell ref="E16:E17"/>
    <mergeCell ref="E19:E26"/>
    <mergeCell ref="B10:B14"/>
    <mergeCell ref="B16:B17"/>
    <mergeCell ref="B19:B26"/>
    <mergeCell ref="A1:J1"/>
    <mergeCell ref="A3:D3"/>
    <mergeCell ref="E3:I3"/>
    <mergeCell ref="A4:B4"/>
    <mergeCell ref="E4:F4"/>
    <mergeCell ref="E7:E9"/>
    <mergeCell ref="G4:G5"/>
    <mergeCell ref="H4:H5"/>
    <mergeCell ref="I4:I5"/>
    <mergeCell ref="J3:J4"/>
    <mergeCell ref="B33:C33"/>
    <mergeCell ref="A7:A9"/>
    <mergeCell ref="A10:A14"/>
    <mergeCell ref="A16:A17"/>
    <mergeCell ref="B7:B9"/>
    <mergeCell ref="C4:C5"/>
    <mergeCell ref="C7:C9"/>
    <mergeCell ref="C10:C14"/>
    <mergeCell ref="C16:C17"/>
    <mergeCell ref="C19:C26"/>
  </mergeCells>
  <printOptions/>
  <pageMargins left="0.7" right="0.7" top="0.75" bottom="0.75" header="0.3" footer="0.3"/>
  <pageSetup fitToHeight="1" fitToWidth="1" horizontalDpi="200" verticalDpi="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13" sqref="N1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57" t="s">
        <v>2</v>
      </c>
      <c r="R2" s="57"/>
    </row>
    <row r="3" spans="1:18" ht="48.75" customHeight="1">
      <c r="A3" s="80" t="s">
        <v>105</v>
      </c>
      <c r="B3" s="80"/>
      <c r="C3" s="80"/>
      <c r="D3" s="80"/>
      <c r="E3" s="80"/>
      <c r="F3" s="80"/>
      <c r="G3" s="80" t="s">
        <v>106</v>
      </c>
      <c r="H3" s="80"/>
      <c r="I3" s="80"/>
      <c r="J3" s="80"/>
      <c r="K3" s="80"/>
      <c r="L3" s="80"/>
      <c r="M3" s="80" t="s">
        <v>107</v>
      </c>
      <c r="N3" s="80"/>
      <c r="O3" s="80"/>
      <c r="P3" s="80"/>
      <c r="Q3" s="80"/>
      <c r="R3" s="80"/>
    </row>
    <row r="4" spans="1:18" ht="48.75" customHeight="1">
      <c r="A4" s="81" t="s">
        <v>7</v>
      </c>
      <c r="B4" s="82" t="s">
        <v>108</v>
      </c>
      <c r="C4" s="81" t="s">
        <v>109</v>
      </c>
      <c r="D4" s="81"/>
      <c r="E4" s="81"/>
      <c r="F4" s="82" t="s">
        <v>93</v>
      </c>
      <c r="G4" s="81" t="s">
        <v>7</v>
      </c>
      <c r="H4" s="82" t="s">
        <v>108</v>
      </c>
      <c r="I4" s="81" t="s">
        <v>109</v>
      </c>
      <c r="J4" s="81"/>
      <c r="K4" s="81"/>
      <c r="L4" s="82" t="s">
        <v>93</v>
      </c>
      <c r="M4" s="81" t="s">
        <v>7</v>
      </c>
      <c r="N4" s="82" t="s">
        <v>108</v>
      </c>
      <c r="O4" s="81" t="s">
        <v>109</v>
      </c>
      <c r="P4" s="81"/>
      <c r="Q4" s="81"/>
      <c r="R4" s="82" t="s">
        <v>93</v>
      </c>
    </row>
    <row r="5" spans="1:18" ht="52.5" customHeight="1">
      <c r="A5" s="81"/>
      <c r="B5" s="82"/>
      <c r="C5" s="6" t="s">
        <v>30</v>
      </c>
      <c r="D5" s="6" t="s">
        <v>110</v>
      </c>
      <c r="E5" s="6" t="s">
        <v>111</v>
      </c>
      <c r="F5" s="82"/>
      <c r="G5" s="81"/>
      <c r="H5" s="82"/>
      <c r="I5" s="6" t="s">
        <v>30</v>
      </c>
      <c r="J5" s="6" t="s">
        <v>110</v>
      </c>
      <c r="K5" s="6" t="s">
        <v>111</v>
      </c>
      <c r="L5" s="82"/>
      <c r="M5" s="81"/>
      <c r="N5" s="82"/>
      <c r="O5" s="6" t="s">
        <v>30</v>
      </c>
      <c r="P5" s="6" t="s">
        <v>110</v>
      </c>
      <c r="Q5" s="6" t="s">
        <v>111</v>
      </c>
      <c r="R5" s="82"/>
    </row>
    <row r="6" spans="1:18" s="23" customFormat="1" ht="43.5" customHeight="1">
      <c r="A6" s="9">
        <f>B6+C6+F6</f>
        <v>21.05</v>
      </c>
      <c r="B6" s="9">
        <v>0</v>
      </c>
      <c r="C6" s="9">
        <f>SUM(D6:E6)</f>
        <v>17.11</v>
      </c>
      <c r="D6" s="9">
        <v>0</v>
      </c>
      <c r="E6" s="9">
        <v>17.11</v>
      </c>
      <c r="F6" s="9">
        <v>3.94</v>
      </c>
      <c r="G6" s="9">
        <f>H6+I6+L6</f>
        <v>23.009999999999998</v>
      </c>
      <c r="H6" s="9">
        <v>0</v>
      </c>
      <c r="I6" s="9">
        <v>17.83</v>
      </c>
      <c r="J6" s="9">
        <v>0</v>
      </c>
      <c r="K6" s="9">
        <v>17.83</v>
      </c>
      <c r="L6" s="9">
        <v>5.18</v>
      </c>
      <c r="M6" s="9">
        <f>N6+O6+R6</f>
        <v>23.02</v>
      </c>
      <c r="N6" s="9"/>
      <c r="O6" s="9">
        <f>P6+Q6</f>
        <v>16.8</v>
      </c>
      <c r="P6" s="9">
        <v>0</v>
      </c>
      <c r="Q6" s="18">
        <v>16.8</v>
      </c>
      <c r="R6" s="18">
        <v>6.22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83" t="s">
        <v>113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9" t="s">
        <v>114</v>
      </c>
      <c r="B1" s="79"/>
      <c r="C1" s="79"/>
      <c r="D1" s="79"/>
      <c r="E1" s="79"/>
      <c r="F1" s="79"/>
    </row>
    <row r="2" spans="1:6" ht="21" customHeight="1">
      <c r="A2" s="21" t="s">
        <v>115</v>
      </c>
      <c r="E2" s="57" t="s">
        <v>2</v>
      </c>
      <c r="F2" s="57"/>
    </row>
    <row r="3" spans="1:6" ht="40.5" customHeight="1">
      <c r="A3" s="84" t="s">
        <v>28</v>
      </c>
      <c r="B3" s="84" t="s">
        <v>116</v>
      </c>
      <c r="C3" s="84" t="s">
        <v>117</v>
      </c>
      <c r="D3" s="84" t="s">
        <v>118</v>
      </c>
      <c r="E3" s="84"/>
      <c r="F3" s="84"/>
    </row>
    <row r="4" spans="1:6" ht="31.5" customHeight="1">
      <c r="A4" s="84"/>
      <c r="B4" s="84"/>
      <c r="C4" s="84"/>
      <c r="D4" s="22" t="s">
        <v>7</v>
      </c>
      <c r="E4" s="22" t="s">
        <v>31</v>
      </c>
      <c r="F4" s="22" t="s">
        <v>32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81" t="s">
        <v>7</v>
      </c>
      <c r="B20" s="81"/>
      <c r="C20" s="7"/>
      <c r="D20" s="7"/>
      <c r="E20" s="7"/>
      <c r="F20" s="7"/>
    </row>
    <row r="21" spans="1:6" ht="18.75">
      <c r="A21" s="83" t="s">
        <v>112</v>
      </c>
      <c r="B21" s="83"/>
      <c r="C21" s="83"/>
      <c r="D21" s="83"/>
      <c r="E21" s="83"/>
      <c r="F21" s="83"/>
    </row>
    <row r="22" spans="1:6" ht="18.75">
      <c r="A22" s="83" t="s">
        <v>119</v>
      </c>
      <c r="B22" s="83"/>
      <c r="C22" s="83"/>
      <c r="D22" s="83"/>
      <c r="E22" s="83"/>
      <c r="F22" s="8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C27" sqref="C2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9" t="s">
        <v>120</v>
      </c>
      <c r="B1" s="79"/>
      <c r="C1" s="79"/>
      <c r="D1" s="79"/>
    </row>
    <row r="2" spans="1:4" ht="21" customHeight="1">
      <c r="A2" s="15"/>
      <c r="D2" s="16" t="s">
        <v>2</v>
      </c>
    </row>
    <row r="3" spans="1:4" ht="27.75" customHeight="1">
      <c r="A3" s="66" t="s">
        <v>3</v>
      </c>
      <c r="B3" s="66"/>
      <c r="C3" s="66" t="s">
        <v>4</v>
      </c>
      <c r="D3" s="66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121</v>
      </c>
      <c r="B5" s="18">
        <v>1553.3</v>
      </c>
      <c r="C5" s="19" t="s">
        <v>122</v>
      </c>
      <c r="D5" s="18"/>
    </row>
    <row r="6" spans="1:4" ht="27.75" customHeight="1">
      <c r="A6" s="19" t="s">
        <v>123</v>
      </c>
      <c r="B6" s="18"/>
      <c r="C6" s="19" t="s">
        <v>124</v>
      </c>
      <c r="D6" s="18"/>
    </row>
    <row r="7" spans="1:4" ht="27.75" customHeight="1">
      <c r="A7" s="19" t="s">
        <v>125</v>
      </c>
      <c r="B7" s="18"/>
      <c r="C7" s="19" t="s">
        <v>126</v>
      </c>
      <c r="D7" s="18"/>
    </row>
    <row r="8" spans="1:4" ht="27.75" customHeight="1">
      <c r="A8" s="19" t="s">
        <v>127</v>
      </c>
      <c r="B8" s="18"/>
      <c r="C8" s="19" t="s">
        <v>128</v>
      </c>
      <c r="D8" s="18"/>
    </row>
    <row r="9" spans="1:4" ht="27.75" customHeight="1">
      <c r="A9" s="19" t="s">
        <v>129</v>
      </c>
      <c r="B9" s="18"/>
      <c r="C9" s="19" t="s">
        <v>20</v>
      </c>
      <c r="D9" s="18"/>
    </row>
    <row r="10" spans="1:4" ht="27.75" customHeight="1">
      <c r="A10" s="18"/>
      <c r="B10" s="18"/>
      <c r="C10" s="20" t="s">
        <v>18</v>
      </c>
      <c r="D10" s="18">
        <v>110.19</v>
      </c>
    </row>
    <row r="11" spans="1:4" ht="27.75" customHeight="1">
      <c r="A11" s="18"/>
      <c r="B11" s="18"/>
      <c r="C11" s="20" t="s">
        <v>19</v>
      </c>
      <c r="D11" s="18">
        <v>49.98</v>
      </c>
    </row>
    <row r="12" spans="1:4" ht="27.75" customHeight="1">
      <c r="A12" s="18"/>
      <c r="B12" s="18"/>
      <c r="C12" s="46" t="s">
        <v>160</v>
      </c>
      <c r="D12" s="18"/>
    </row>
    <row r="13" spans="1:4" ht="27.75" customHeight="1">
      <c r="A13" s="18"/>
      <c r="B13" s="18"/>
      <c r="C13" s="20" t="s">
        <v>152</v>
      </c>
      <c r="D13" s="18">
        <v>1393.13</v>
      </c>
    </row>
    <row r="14" spans="1:4" ht="27.75" customHeight="1">
      <c r="A14" s="18" t="s">
        <v>130</v>
      </c>
      <c r="B14" s="18">
        <f>SUM(B5:B13)</f>
        <v>1553.3</v>
      </c>
      <c r="C14" s="18" t="s">
        <v>131</v>
      </c>
      <c r="D14" s="18">
        <f>SUM(D5:D13)</f>
        <v>1553.3000000000002</v>
      </c>
    </row>
    <row r="15" spans="1:4" ht="27.75" customHeight="1">
      <c r="A15" s="19" t="s">
        <v>132</v>
      </c>
      <c r="B15" s="18"/>
      <c r="C15" s="18"/>
      <c r="D15" s="18"/>
    </row>
    <row r="16" spans="1:4" ht="27.75" customHeight="1">
      <c r="A16" s="19" t="s">
        <v>133</v>
      </c>
      <c r="B16" s="19"/>
      <c r="C16" s="19" t="s">
        <v>134</v>
      </c>
      <c r="D16" s="18"/>
    </row>
    <row r="17" spans="1:4" ht="27.75" customHeight="1">
      <c r="A17" s="18"/>
      <c r="B17" s="18"/>
      <c r="C17" s="18"/>
      <c r="D17" s="18"/>
    </row>
    <row r="18" spans="1:4" ht="27.75" customHeight="1">
      <c r="A18" s="18" t="s">
        <v>22</v>
      </c>
      <c r="B18" s="18">
        <f>SUM(B9:B17)</f>
        <v>1553.3</v>
      </c>
      <c r="C18" s="18" t="s">
        <v>23</v>
      </c>
      <c r="D18" s="18">
        <v>1553.3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C9" sqref="C9"/>
    </sheetView>
  </sheetViews>
  <sheetFormatPr defaultColWidth="9.00390625" defaultRowHeight="27.75" customHeight="1"/>
  <cols>
    <col min="1" max="1" width="8.421875" style="0" customWidth="1"/>
    <col min="2" max="2" width="19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9" t="s">
        <v>135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7.75" customHeight="1">
      <c r="A2" s="14" t="s">
        <v>136</v>
      </c>
      <c r="K2" s="85" t="s">
        <v>2</v>
      </c>
      <c r="L2" s="85"/>
    </row>
    <row r="3" spans="1:12" ht="41.25" customHeight="1">
      <c r="A3" s="82" t="s">
        <v>137</v>
      </c>
      <c r="B3" s="82"/>
      <c r="C3" s="6" t="s">
        <v>7</v>
      </c>
      <c r="D3" s="6" t="s">
        <v>133</v>
      </c>
      <c r="E3" s="6" t="s">
        <v>138</v>
      </c>
      <c r="F3" s="6" t="s">
        <v>139</v>
      </c>
      <c r="G3" s="6" t="s">
        <v>140</v>
      </c>
      <c r="H3" s="6" t="s">
        <v>141</v>
      </c>
      <c r="I3" s="6" t="s">
        <v>142</v>
      </c>
      <c r="J3" s="6" t="s">
        <v>143</v>
      </c>
      <c r="K3" s="6" t="s">
        <v>144</v>
      </c>
      <c r="L3" s="6" t="s">
        <v>132</v>
      </c>
    </row>
    <row r="4" spans="1:12" ht="27.75" customHeight="1">
      <c r="A4" s="7" t="s">
        <v>28</v>
      </c>
      <c r="B4" s="9" t="s">
        <v>29</v>
      </c>
      <c r="C4" s="47">
        <v>1553.3</v>
      </c>
      <c r="D4" s="7"/>
      <c r="E4" s="47">
        <v>1553.3</v>
      </c>
      <c r="F4" s="7"/>
      <c r="G4" s="7"/>
      <c r="H4" s="7"/>
      <c r="I4" s="7"/>
      <c r="J4" s="7"/>
      <c r="K4" s="7"/>
      <c r="L4" s="7"/>
    </row>
    <row r="5" spans="1:12" ht="27.75" customHeight="1">
      <c r="A5" s="8">
        <v>216</v>
      </c>
      <c r="B5" s="43" t="s">
        <v>155</v>
      </c>
      <c r="C5" s="8">
        <v>1393.13</v>
      </c>
      <c r="D5" s="7"/>
      <c r="E5" s="8">
        <v>1393.13</v>
      </c>
      <c r="F5" s="7"/>
      <c r="G5" s="7"/>
      <c r="H5" s="7"/>
      <c r="I5" s="7"/>
      <c r="J5" s="7"/>
      <c r="K5" s="7"/>
      <c r="L5" s="7"/>
    </row>
    <row r="6" spans="1:12" ht="27.75" customHeight="1">
      <c r="A6" s="44">
        <v>21605</v>
      </c>
      <c r="B6" s="44" t="s">
        <v>156</v>
      </c>
      <c r="C6" s="8">
        <v>1393.13</v>
      </c>
      <c r="D6" s="7"/>
      <c r="E6" s="8">
        <v>1393.13</v>
      </c>
      <c r="F6" s="7"/>
      <c r="G6" s="7"/>
      <c r="H6" s="7"/>
      <c r="I6" s="7"/>
      <c r="J6" s="7"/>
      <c r="K6" s="7"/>
      <c r="L6" s="7"/>
    </row>
    <row r="7" spans="1:12" ht="27.75" customHeight="1">
      <c r="A7" s="10">
        <v>2160501</v>
      </c>
      <c r="B7" s="45" t="s">
        <v>157</v>
      </c>
      <c r="C7" s="12">
        <v>681.13</v>
      </c>
      <c r="D7" s="7"/>
      <c r="E7" s="12">
        <v>681.13</v>
      </c>
      <c r="F7" s="7"/>
      <c r="G7" s="7"/>
      <c r="H7" s="7"/>
      <c r="I7" s="7"/>
      <c r="J7" s="7"/>
      <c r="K7" s="7"/>
      <c r="L7" s="7"/>
    </row>
    <row r="8" spans="1:12" ht="27.75" customHeight="1">
      <c r="A8" s="10">
        <v>2160503</v>
      </c>
      <c r="B8" s="10" t="s">
        <v>33</v>
      </c>
      <c r="C8" s="12">
        <v>12</v>
      </c>
      <c r="D8" s="7"/>
      <c r="E8" s="12">
        <v>12</v>
      </c>
      <c r="F8" s="7"/>
      <c r="G8" s="7"/>
      <c r="H8" s="7"/>
      <c r="I8" s="7"/>
      <c r="J8" s="7"/>
      <c r="K8" s="7"/>
      <c r="L8" s="7"/>
    </row>
    <row r="9" spans="1:12" ht="27.75" customHeight="1">
      <c r="A9" s="10">
        <v>2160504</v>
      </c>
      <c r="B9" s="45" t="s">
        <v>158</v>
      </c>
      <c r="C9" s="12">
        <v>300</v>
      </c>
      <c r="D9" s="7"/>
      <c r="E9" s="12">
        <v>300</v>
      </c>
      <c r="F9" s="7"/>
      <c r="G9" s="7"/>
      <c r="H9" s="7"/>
      <c r="I9" s="7"/>
      <c r="J9" s="7"/>
      <c r="K9" s="7"/>
      <c r="L9" s="7"/>
    </row>
    <row r="10" spans="1:12" ht="27.75" customHeight="1">
      <c r="A10" s="10">
        <v>2160599</v>
      </c>
      <c r="B10" s="45" t="s">
        <v>159</v>
      </c>
      <c r="C10" s="12">
        <v>400</v>
      </c>
      <c r="D10" s="7"/>
      <c r="E10" s="12">
        <v>400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8">
        <v>208</v>
      </c>
      <c r="B11" s="8" t="s">
        <v>34</v>
      </c>
      <c r="C11" s="11">
        <f>C12+C14</f>
        <v>110.19</v>
      </c>
      <c r="D11" s="7"/>
      <c r="E11" s="11">
        <f>E12+E14</f>
        <v>110.19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8">
        <v>20826</v>
      </c>
      <c r="B12" s="8" t="s">
        <v>35</v>
      </c>
      <c r="C12" s="44">
        <f>C13</f>
        <v>105.02</v>
      </c>
      <c r="D12" s="48"/>
      <c r="E12" s="44">
        <f>E13</f>
        <v>105.02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10">
        <v>2082699</v>
      </c>
      <c r="B13" s="10" t="s">
        <v>36</v>
      </c>
      <c r="C13" s="10">
        <v>105.02</v>
      </c>
      <c r="D13" s="7"/>
      <c r="E13" s="10">
        <v>105.02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8">
        <v>20827</v>
      </c>
      <c r="B14" s="8" t="s">
        <v>37</v>
      </c>
      <c r="C14" s="44">
        <f>SUM(C15:C17)</f>
        <v>5.17</v>
      </c>
      <c r="D14" s="7"/>
      <c r="E14" s="44">
        <f>SUM(E15:E17)</f>
        <v>5.17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10">
        <v>2082701</v>
      </c>
      <c r="B15" s="10" t="s">
        <v>38</v>
      </c>
      <c r="C15" s="10">
        <v>0.41</v>
      </c>
      <c r="D15" s="7"/>
      <c r="E15" s="10">
        <v>0.41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10">
        <v>2082702</v>
      </c>
      <c r="B16" s="10" t="s">
        <v>39</v>
      </c>
      <c r="C16" s="10">
        <v>1.08</v>
      </c>
      <c r="D16" s="7"/>
      <c r="E16" s="10">
        <v>1.08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10">
        <v>2082703</v>
      </c>
      <c r="B17" s="10" t="s">
        <v>40</v>
      </c>
      <c r="C17" s="10">
        <v>3.68</v>
      </c>
      <c r="D17" s="7"/>
      <c r="E17" s="10">
        <v>3.68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8">
        <v>210</v>
      </c>
      <c r="B18" s="8" t="s">
        <v>41</v>
      </c>
      <c r="C18" s="8">
        <v>49.98</v>
      </c>
      <c r="D18" s="7"/>
      <c r="E18" s="8">
        <v>49.98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8">
        <v>21011</v>
      </c>
      <c r="B19" s="43" t="s">
        <v>153</v>
      </c>
      <c r="C19" s="44">
        <v>7.97</v>
      </c>
      <c r="D19" s="7"/>
      <c r="E19" s="44">
        <v>7.97</v>
      </c>
      <c r="F19" s="7"/>
      <c r="G19" s="7"/>
      <c r="H19" s="7"/>
      <c r="I19" s="7"/>
      <c r="J19" s="7"/>
      <c r="K19" s="7"/>
      <c r="L19" s="7"/>
    </row>
    <row r="20" spans="1:12" ht="27.75" customHeight="1">
      <c r="A20" s="45">
        <v>2101103</v>
      </c>
      <c r="B20" s="45" t="s">
        <v>154</v>
      </c>
      <c r="C20" s="45">
        <v>7.97</v>
      </c>
      <c r="D20" s="7"/>
      <c r="E20" s="45">
        <v>7.97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44">
        <v>21012</v>
      </c>
      <c r="B21" s="44" t="s">
        <v>42</v>
      </c>
      <c r="C21" s="44">
        <f>C22</f>
        <v>42.01</v>
      </c>
      <c r="D21" s="7"/>
      <c r="E21" s="44">
        <f>E22</f>
        <v>42.01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10">
        <v>2101201</v>
      </c>
      <c r="B22" s="10" t="s">
        <v>43</v>
      </c>
      <c r="C22" s="10">
        <v>42.01</v>
      </c>
      <c r="D22" s="7"/>
      <c r="E22" s="10">
        <v>42.01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81" t="s">
        <v>145</v>
      </c>
      <c r="B23" s="81"/>
      <c r="C23" s="47">
        <v>1553.3</v>
      </c>
      <c r="D23" s="7"/>
      <c r="E23" s="47">
        <v>1553.3</v>
      </c>
      <c r="F23" s="7"/>
      <c r="G23" s="7"/>
      <c r="H23" s="7"/>
      <c r="I23" s="7"/>
      <c r="J23" s="7"/>
      <c r="K23" s="7"/>
      <c r="L23" s="7"/>
    </row>
    <row r="24" spans="1:6" ht="27.75" customHeight="1">
      <c r="A24" s="86" t="s">
        <v>112</v>
      </c>
      <c r="B24" s="86"/>
      <c r="C24" s="86"/>
      <c r="D24" s="86"/>
      <c r="E24" s="86"/>
      <c r="F24" s="86"/>
    </row>
    <row r="25" spans="1:6" ht="27.75" customHeight="1">
      <c r="A25" s="83" t="s">
        <v>146</v>
      </c>
      <c r="B25" s="83"/>
      <c r="C25" s="83"/>
      <c r="D25" s="83"/>
      <c r="E25" s="83"/>
      <c r="F25" s="83"/>
    </row>
  </sheetData>
  <sheetProtection/>
  <mergeCells count="6">
    <mergeCell ref="A1:L1"/>
    <mergeCell ref="K2:L2"/>
    <mergeCell ref="A3:B3"/>
    <mergeCell ref="A23:B2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zoomScalePageLayoutView="0" workbookViewId="0" topLeftCell="A1">
      <selection activeCell="H16" sqref="H16"/>
    </sheetView>
  </sheetViews>
  <sheetFormatPr defaultColWidth="9.00390625" defaultRowHeight="15"/>
  <cols>
    <col min="1" max="1" width="12.7109375" style="0" customWidth="1"/>
    <col min="2" max="2" width="19.00390625" style="1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18" customHeight="1">
      <c r="A1" s="87" t="s">
        <v>147</v>
      </c>
      <c r="B1" s="88"/>
      <c r="C1" s="87"/>
      <c r="D1" s="87"/>
      <c r="E1" s="87"/>
      <c r="F1" s="87"/>
      <c r="G1" s="87"/>
      <c r="H1" s="87"/>
    </row>
    <row r="2" spans="1:8" ht="13.5" customHeight="1">
      <c r="A2" s="3"/>
      <c r="B2" s="4"/>
      <c r="C2" s="5"/>
      <c r="D2" s="5"/>
      <c r="E2" s="5"/>
      <c r="F2" s="5"/>
      <c r="G2" s="57" t="s">
        <v>2</v>
      </c>
      <c r="H2" s="57"/>
    </row>
    <row r="3" spans="1:8" ht="30.75" customHeight="1">
      <c r="A3" s="82" t="s">
        <v>137</v>
      </c>
      <c r="B3" s="82"/>
      <c r="C3" s="6" t="s">
        <v>7</v>
      </c>
      <c r="D3" s="6" t="s">
        <v>31</v>
      </c>
      <c r="E3" s="6" t="s">
        <v>32</v>
      </c>
      <c r="F3" s="6" t="s">
        <v>148</v>
      </c>
      <c r="G3" s="6" t="s">
        <v>149</v>
      </c>
      <c r="H3" s="6" t="s">
        <v>150</v>
      </c>
    </row>
    <row r="4" spans="1:8" ht="21" customHeight="1">
      <c r="A4" s="7" t="s">
        <v>28</v>
      </c>
      <c r="B4" s="6" t="s">
        <v>29</v>
      </c>
      <c r="C4" s="47">
        <v>1553.3</v>
      </c>
      <c r="D4" s="47">
        <v>841.3</v>
      </c>
      <c r="E4" s="47">
        <v>712</v>
      </c>
      <c r="F4" s="7"/>
      <c r="G4" s="7"/>
      <c r="H4" s="7"/>
    </row>
    <row r="5" spans="1:8" s="93" customFormat="1" ht="21" customHeight="1">
      <c r="A5" s="89">
        <v>216</v>
      </c>
      <c r="B5" s="89" t="s">
        <v>155</v>
      </c>
      <c r="C5" s="90">
        <f>SUM(D5:H5)</f>
        <v>1393.13</v>
      </c>
      <c r="D5" s="89">
        <v>681.13</v>
      </c>
      <c r="E5" s="91">
        <v>712</v>
      </c>
      <c r="F5" s="92"/>
      <c r="G5" s="92"/>
      <c r="H5" s="92"/>
    </row>
    <row r="6" spans="1:8" s="93" customFormat="1" ht="21" customHeight="1">
      <c r="A6" s="89">
        <v>21605</v>
      </c>
      <c r="B6" s="89" t="s">
        <v>156</v>
      </c>
      <c r="C6" s="90">
        <f aca="true" t="shared" si="0" ref="C6:C22">SUM(D6:H6)</f>
        <v>1393.13</v>
      </c>
      <c r="D6" s="89">
        <f>SUM(D7:D8)</f>
        <v>681.13</v>
      </c>
      <c r="E6" s="91">
        <f>SUM(E7:E11)</f>
        <v>712</v>
      </c>
      <c r="F6" s="92"/>
      <c r="G6" s="92"/>
      <c r="H6" s="92"/>
    </row>
    <row r="7" spans="1:8" s="93" customFormat="1" ht="21" customHeight="1">
      <c r="A7" s="94">
        <v>2160501</v>
      </c>
      <c r="B7" s="94" t="s">
        <v>157</v>
      </c>
      <c r="C7" s="95">
        <f t="shared" si="0"/>
        <v>681.13</v>
      </c>
      <c r="D7" s="96">
        <v>681.13</v>
      </c>
      <c r="E7" s="96"/>
      <c r="F7" s="92"/>
      <c r="G7" s="92"/>
      <c r="H7" s="92"/>
    </row>
    <row r="8" spans="1:8" s="93" customFormat="1" ht="21" customHeight="1">
      <c r="A8" s="94">
        <v>2160503</v>
      </c>
      <c r="B8" s="94" t="s">
        <v>33</v>
      </c>
      <c r="C8" s="95">
        <f t="shared" si="0"/>
        <v>12</v>
      </c>
      <c r="D8" s="94"/>
      <c r="E8" s="96">
        <v>12</v>
      </c>
      <c r="F8" s="92"/>
      <c r="G8" s="92"/>
      <c r="H8" s="92"/>
    </row>
    <row r="9" spans="1:8" s="93" customFormat="1" ht="21" customHeight="1">
      <c r="A9" s="94">
        <v>2160504</v>
      </c>
      <c r="B9" s="94" t="s">
        <v>158</v>
      </c>
      <c r="C9" s="95">
        <f t="shared" si="0"/>
        <v>300</v>
      </c>
      <c r="D9" s="94"/>
      <c r="E9" s="96">
        <v>300</v>
      </c>
      <c r="F9" s="92"/>
      <c r="G9" s="92"/>
      <c r="H9" s="92"/>
    </row>
    <row r="10" spans="1:8" s="93" customFormat="1" ht="21" customHeight="1">
      <c r="A10" s="94">
        <v>2160599</v>
      </c>
      <c r="B10" s="94" t="s">
        <v>159</v>
      </c>
      <c r="C10" s="95">
        <f t="shared" si="0"/>
        <v>400</v>
      </c>
      <c r="D10" s="94"/>
      <c r="E10" s="96">
        <v>400</v>
      </c>
      <c r="F10" s="92"/>
      <c r="G10" s="92"/>
      <c r="H10" s="92"/>
    </row>
    <row r="11" spans="1:8" s="93" customFormat="1" ht="21" customHeight="1">
      <c r="A11" s="89">
        <v>208</v>
      </c>
      <c r="B11" s="89" t="s">
        <v>34</v>
      </c>
      <c r="C11" s="90">
        <f t="shared" si="0"/>
        <v>110.19</v>
      </c>
      <c r="D11" s="91">
        <f>D12+D14</f>
        <v>110.19</v>
      </c>
      <c r="E11" s="94"/>
      <c r="F11" s="92"/>
      <c r="G11" s="92"/>
      <c r="H11" s="92"/>
    </row>
    <row r="12" spans="1:8" s="93" customFormat="1" ht="21" customHeight="1">
      <c r="A12" s="89">
        <v>20826</v>
      </c>
      <c r="B12" s="89" t="s">
        <v>35</v>
      </c>
      <c r="C12" s="90">
        <f t="shared" si="0"/>
        <v>105.02</v>
      </c>
      <c r="D12" s="89">
        <f>D13</f>
        <v>105.02</v>
      </c>
      <c r="E12" s="94"/>
      <c r="F12" s="92"/>
      <c r="G12" s="92"/>
      <c r="H12" s="92"/>
    </row>
    <row r="13" spans="1:8" s="93" customFormat="1" ht="21" customHeight="1">
      <c r="A13" s="94">
        <v>2082699</v>
      </c>
      <c r="B13" s="94" t="s">
        <v>36</v>
      </c>
      <c r="C13" s="95">
        <f t="shared" si="0"/>
        <v>105.02</v>
      </c>
      <c r="D13" s="94">
        <v>105.02</v>
      </c>
      <c r="E13" s="91"/>
      <c r="F13" s="92"/>
      <c r="G13" s="92"/>
      <c r="H13" s="92"/>
    </row>
    <row r="14" spans="1:8" s="93" customFormat="1" ht="21" customHeight="1">
      <c r="A14" s="89">
        <v>20827</v>
      </c>
      <c r="B14" s="89" t="s">
        <v>37</v>
      </c>
      <c r="C14" s="90">
        <f t="shared" si="0"/>
        <v>5.17</v>
      </c>
      <c r="D14" s="89">
        <f>SUM(D15:D17)</f>
        <v>5.17</v>
      </c>
      <c r="E14" s="94"/>
      <c r="F14" s="92"/>
      <c r="G14" s="92"/>
      <c r="H14" s="92"/>
    </row>
    <row r="15" spans="1:8" s="93" customFormat="1" ht="21" customHeight="1">
      <c r="A15" s="94">
        <v>2082701</v>
      </c>
      <c r="B15" s="94" t="s">
        <v>38</v>
      </c>
      <c r="C15" s="95">
        <f t="shared" si="0"/>
        <v>0.41</v>
      </c>
      <c r="D15" s="94">
        <v>0.41</v>
      </c>
      <c r="E15" s="96"/>
      <c r="F15" s="92"/>
      <c r="G15" s="92"/>
      <c r="H15" s="92"/>
    </row>
    <row r="16" spans="1:8" s="93" customFormat="1" ht="21" customHeight="1">
      <c r="A16" s="94">
        <v>2082702</v>
      </c>
      <c r="B16" s="94" t="s">
        <v>39</v>
      </c>
      <c r="C16" s="95">
        <f t="shared" si="0"/>
        <v>1.08</v>
      </c>
      <c r="D16" s="94">
        <v>1.08</v>
      </c>
      <c r="E16" s="96"/>
      <c r="F16" s="92"/>
      <c r="G16" s="92"/>
      <c r="H16" s="92"/>
    </row>
    <row r="17" spans="1:8" s="93" customFormat="1" ht="21" customHeight="1">
      <c r="A17" s="94">
        <v>2082703</v>
      </c>
      <c r="B17" s="94" t="s">
        <v>40</v>
      </c>
      <c r="C17" s="95">
        <f t="shared" si="0"/>
        <v>3.68</v>
      </c>
      <c r="D17" s="94">
        <v>3.68</v>
      </c>
      <c r="E17" s="96"/>
      <c r="F17" s="92"/>
      <c r="G17" s="92"/>
      <c r="H17" s="92"/>
    </row>
    <row r="18" spans="1:8" s="93" customFormat="1" ht="21" customHeight="1">
      <c r="A18" s="89">
        <v>210</v>
      </c>
      <c r="B18" s="89" t="s">
        <v>41</v>
      </c>
      <c r="C18" s="90">
        <f t="shared" si="0"/>
        <v>49.98</v>
      </c>
      <c r="D18" s="89">
        <v>49.98</v>
      </c>
      <c r="E18" s="96"/>
      <c r="F18" s="92"/>
      <c r="G18" s="92"/>
      <c r="H18" s="92"/>
    </row>
    <row r="19" spans="1:8" s="93" customFormat="1" ht="21" customHeight="1">
      <c r="A19" s="89">
        <v>21011</v>
      </c>
      <c r="B19" s="89" t="s">
        <v>153</v>
      </c>
      <c r="C19" s="95">
        <f t="shared" si="0"/>
        <v>7.97</v>
      </c>
      <c r="D19" s="89">
        <v>7.97</v>
      </c>
      <c r="E19" s="96"/>
      <c r="F19" s="92"/>
      <c r="G19" s="92"/>
      <c r="H19" s="92"/>
    </row>
    <row r="20" spans="1:8" s="93" customFormat="1" ht="21" customHeight="1">
      <c r="A20" s="94">
        <v>2101103</v>
      </c>
      <c r="B20" s="94" t="s">
        <v>154</v>
      </c>
      <c r="C20" s="94">
        <v>7.97</v>
      </c>
      <c r="D20" s="94">
        <v>7.97</v>
      </c>
      <c r="E20" s="91"/>
      <c r="F20" s="92"/>
      <c r="G20" s="92"/>
      <c r="H20" s="92"/>
    </row>
    <row r="21" spans="1:8" s="93" customFormat="1" ht="21" customHeight="1">
      <c r="A21" s="89">
        <v>21012</v>
      </c>
      <c r="B21" s="89" t="s">
        <v>42</v>
      </c>
      <c r="C21" s="95">
        <f t="shared" si="0"/>
        <v>42.01</v>
      </c>
      <c r="D21" s="94">
        <f>D22</f>
        <v>42.01</v>
      </c>
      <c r="E21" s="89"/>
      <c r="F21" s="92"/>
      <c r="G21" s="92"/>
      <c r="H21" s="92"/>
    </row>
    <row r="22" spans="1:8" s="93" customFormat="1" ht="21" customHeight="1">
      <c r="A22" s="94">
        <v>2101201</v>
      </c>
      <c r="B22" s="94" t="s">
        <v>43</v>
      </c>
      <c r="C22" s="95">
        <f t="shared" si="0"/>
        <v>42.01</v>
      </c>
      <c r="D22" s="94">
        <v>42.01</v>
      </c>
      <c r="E22" s="94"/>
      <c r="F22" s="92"/>
      <c r="G22" s="92"/>
      <c r="H22" s="92"/>
    </row>
    <row r="23" spans="1:8" s="93" customFormat="1" ht="21" customHeight="1">
      <c r="A23" s="97" t="s">
        <v>145</v>
      </c>
      <c r="B23" s="98"/>
      <c r="C23" s="90">
        <v>1553.3</v>
      </c>
      <c r="D23" s="90">
        <v>841.3</v>
      </c>
      <c r="E23" s="90">
        <v>712</v>
      </c>
      <c r="F23" s="92"/>
      <c r="G23" s="92"/>
      <c r="H23" s="92"/>
    </row>
    <row r="24" s="93" customFormat="1" ht="15" customHeight="1">
      <c r="B24" s="99"/>
    </row>
    <row r="25" s="93" customFormat="1" ht="15" customHeight="1">
      <c r="B25" s="99"/>
    </row>
  </sheetData>
  <sheetProtection/>
  <mergeCells count="4">
    <mergeCell ref="A1:H1"/>
    <mergeCell ref="G2:H2"/>
    <mergeCell ref="A3:B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2018-04-10T02:28:55Z</cp:lastPrinted>
  <dcterms:created xsi:type="dcterms:W3CDTF">2006-09-13T11:21:51Z</dcterms:created>
  <dcterms:modified xsi:type="dcterms:W3CDTF">2018-04-10T02:41:58Z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