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<sst xmlns="http://schemas.openxmlformats.org/spreadsheetml/2006/main" count="295" uniqueCount="164">
  <si>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</si>
  <si>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</si>
  <si>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</si>
  <si>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</si>
  <si>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</si>
  <si>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</si>
  <si>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</si>
  <si>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</si>
  <si>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</si>
  <si>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</si>
  <si>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</si>
  <si>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</si>
  <si>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</si>
  <si>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</si>
  <si>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</si>
  <si>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</si>
  <si>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……</t>
  </si>
  <si>
    <t>二、上年结转</t>
  </si>
  <si>
    <t>（八）社会保障和就业支出</t>
  </si>
  <si>
    <t>（九）医疗卫生与计划生育支出</t>
  </si>
  <si>
    <t>（二十）粮油物资储备支出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</si>
  <si>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</si>
  <si>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</si>
  <si>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</si>
  <si>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</si>
  <si>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</si>
  <si>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</si>
  <si>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</si>
  <si>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</si>
  <si>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</si>
  <si>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</si>
  <si>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</si>
  <si>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</si>
  <si>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</si>
  <si>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</si>
  <si>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发展与改革事务</t>
  </si>
  <si>
    <t xml:space="preserve">    行政运行</t>
  </si>
  <si>
    <t>一般行政管理事务</t>
  </si>
  <si>
    <t>机关服务</t>
  </si>
  <si>
    <t>战略规划与实施</t>
  </si>
  <si>
    <t>物价管理</t>
  </si>
  <si>
    <t>其他发展与改革事务支出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</si>
  <si>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</si>
  <si>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</si>
  <si>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</si>
  <si>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</si>
  <si>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</si>
  <si>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</si>
  <si>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</si>
  <si>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</si>
  <si>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</si>
  <si>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</si>
  <si>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粮油物资储备支出</t>
  </si>
  <si>
    <t>粮油事务</t>
  </si>
  <si>
    <t>粮食专项业务活动</t>
  </si>
  <si>
    <t>其他粮油事务支出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</si>
  <si>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</si>
  <si>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</si>
  <si>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</si>
  <si>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</si>
  <si>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</si>
  <si>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</si>
  <si>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</si>
  <si>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</si>
  <si>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</si>
  <si>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</si>
  <si>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</si>
  <si>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</si>
  <si>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</si>
  <si>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</si>
  <si>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</si>
  <si>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</si>
  <si>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</si>
  <si>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</si>
  <si>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</si>
  <si>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</si>
  <si>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</si>
  <si>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</si>
  <si>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</si>
  <si>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</si>
  <si>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</si>
  <si>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</si>
  <si>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</si>
  <si>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</si>
  <si>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</si>
  <si>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</si>
  <si>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</si>
  <si>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</si>
  <si>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</si>
  <si>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</si>
  <si>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</si>
  <si>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</si>
  <si>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</si>
  <si>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</si>
  <si>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</si>
  <si>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</si>
  <si>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</si>
  <si>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</si>
  <si>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</si>
  <si>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</si>
  <si>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</si>
  <si>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</si>
  <si>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</si>
  <si>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</si>
  <si>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公务接待费</t>
  </si>
  <si>
    <t>17</t>
  </si>
  <si>
    <t>公务用车运行维护费</t>
  </si>
  <si>
    <t>31</t>
  </si>
  <si>
    <t>维修（护）费</t>
  </si>
  <si>
    <t>13</t>
  </si>
  <si>
    <t>其他商品和服务支出</t>
  </si>
  <si>
    <t>509</t>
  </si>
  <si>
    <t>对个人和家庭的补助</t>
  </si>
  <si>
    <t>对个人和家庭的补助支出</t>
  </si>
  <si>
    <t>其他对个人和家庭的补助支出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</si>
  <si>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</si>
  <si>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</si>
  <si>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</si>
  <si>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</si>
  <si>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</si>
  <si>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</si>
  <si>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</si>
  <si>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</si>
  <si>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</si>
  <si>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</si>
  <si>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</si>
  <si>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</si>
  <si>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</si>
  <si>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</si>
  <si>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</si>
  <si>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</si>
  <si>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</si>
  <si>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</si>
  <si>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</si>
  <si>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</si>
  <si>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</si>
  <si>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</si>
  <si>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</si>
  <si>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</si>
  <si>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</si>
  <si>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</si>
  <si>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</si>
  <si>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二十、粮油物资储备支出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</si>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</sst>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5" t="s">
        <v>8</v>
      </c>
      <c r="F4" s="65" t="s">
        <v>9</v>
      </c>
    </row>
    <row r="5" spans="1:6" ht="33.75" customHeight="1">
      <c r="A5" s="18" t="s">
        <v>10</v>
      </c>
      <c r="B5" s="5">
        <f>B6+B7</f>
        <v>1750.35</v>
      </c>
      <c r="C5" s="5" t="s">
        <v>11</v>
      </c>
      <c r="D5" s="5">
        <f>D6+D7+D8+D9+D10+D11</f>
        <v>1750.35</v>
      </c>
      <c r="E5" s="5">
        <f>E6+E7+E8+E9+E10+E11</f>
        <v>1750.35</v>
      </c>
      <c r="F5" s="5"/>
    </row>
    <row r="6" spans="1:6" ht="33.75" customHeight="1">
      <c r="A6" s="20" t="s">
        <v>12</v>
      </c>
      <c r="B6" s="66">
        <v>1750.35</v>
      </c>
      <c r="C6" s="20" t="s">
        <v>13</v>
      </c>
      <c r="D6" s="5">
        <f>E6+F6</f>
        <v>1453.92</v>
      </c>
      <c r="E6" s="5">
        <v>1453.92</v>
      </c>
      <c r="F6" s="5"/>
    </row>
    <row r="7" spans="1:6" ht="33.75" customHeight="1">
      <c r="A7" s="20" t="s">
        <v>14</v>
      </c>
      <c r="B7" s="66"/>
      <c r="C7" s="20" t="s">
        <v>15</v>
      </c>
      <c r="D7" s="5">
        <f>E7+F7</f>
        <v>0</v>
      </c>
      <c r="E7" s="5"/>
      <c r="F7" s="5"/>
    </row>
    <row r="8" spans="1:6" ht="33.75" customHeight="1">
      <c r="A8" s="20"/>
      <c r="B8" s="66"/>
      <c r="C8" s="20" t="s">
        <v>16</v>
      </c>
      <c r="D8" s="19"/>
      <c r="E8" s="19"/>
      <c r="F8" s="5"/>
    </row>
    <row r="9" spans="1:6" ht="33.75" customHeight="1">
      <c r="A9" s="20" t="s">
        <v>17</v>
      </c>
      <c r="B9" s="66"/>
      <c r="C9" s="20" t="s">
        <v>18</v>
      </c>
      <c r="D9" s="5">
        <f>E9+F8</f>
        <v>192.81</v>
      </c>
      <c r="E9" s="5">
        <v>192.81</v>
      </c>
      <c r="F9" s="5"/>
    </row>
    <row r="10" spans="1:6" ht="33.75" customHeight="1">
      <c r="A10" s="20" t="s">
        <v>12</v>
      </c>
      <c r="B10" s="66"/>
      <c r="C10" s="20" t="s">
        <v>19</v>
      </c>
      <c r="D10" s="5">
        <f>E10+F9</f>
        <v>86.62</v>
      </c>
      <c r="E10" s="5">
        <v>86.62</v>
      </c>
      <c r="F10" s="5"/>
    </row>
    <row r="11" spans="1:6" ht="33.75" customHeight="1">
      <c r="A11" s="20" t="s">
        <v>14</v>
      </c>
      <c r="B11" s="66"/>
      <c r="C11" s="20" t="s">
        <v>20</v>
      </c>
      <c r="D11" s="5">
        <f>E11+F10</f>
        <v>17</v>
      </c>
      <c r="E11" s="5">
        <v>17</v>
      </c>
      <c r="F11" s="5"/>
    </row>
    <row r="12" spans="1:6" ht="33.75" customHeight="1">
      <c r="A12" s="66"/>
      <c r="B12" s="66"/>
      <c r="C12" s="20" t="s">
        <v>16</v>
      </c>
      <c r="D12" s="5"/>
      <c r="E12" s="5"/>
      <c r="F12" s="5"/>
    </row>
    <row r="13" spans="1:6" ht="33.75" customHeight="1">
      <c r="A13" s="66"/>
      <c r="B13" s="66"/>
      <c r="C13" s="20" t="s">
        <v>21</v>
      </c>
      <c r="D13" s="5">
        <f>E13+F13</f>
        <v>0</v>
      </c>
      <c r="E13" s="5"/>
      <c r="F13" s="5"/>
    </row>
    <row r="14" spans="1:6" ht="33.75" customHeight="1">
      <c r="A14" s="66"/>
      <c r="B14" s="66"/>
      <c r="C14" s="66"/>
      <c r="D14" s="5"/>
      <c r="E14" s="5"/>
      <c r="F14" s="5"/>
    </row>
    <row r="15" spans="1:6" ht="33.75" customHeight="1">
      <c r="A15" s="66" t="s">
        <v>22</v>
      </c>
      <c r="B15" s="66">
        <f>B5+B9</f>
        <v>1750.35</v>
      </c>
      <c r="C15" s="66" t="s">
        <v>23</v>
      </c>
      <c r="D15" s="5">
        <f>D5+D13</f>
        <v>1750.35</v>
      </c>
      <c r="E15" s="5">
        <f>E5+E13</f>
        <v>1750.35</v>
      </c>
      <c r="F15" s="5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A28" sqref="A28:F28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4"/>
      <c r="B1" s="3"/>
      <c r="C1" s="1" t="s">
        <v>24</v>
      </c>
      <c r="D1" s="3"/>
      <c r="E1" s="3"/>
      <c r="F1" s="3"/>
    </row>
    <row r="2" spans="1:6" ht="16.5" customHeight="1">
      <c r="A2" s="55" t="s">
        <v>25</v>
      </c>
      <c r="B2" s="4"/>
      <c r="C2" s="4"/>
      <c r="D2" s="4"/>
      <c r="E2" s="4"/>
      <c r="F2" s="4"/>
    </row>
    <row r="3" spans="1:6" ht="45" customHeight="1">
      <c r="A3" s="5" t="s">
        <v>26</v>
      </c>
      <c r="B3" s="5"/>
      <c r="C3" s="5" t="s">
        <v>27</v>
      </c>
      <c r="D3" s="5"/>
      <c r="E3" s="5"/>
      <c r="F3" s="5" t="s">
        <v>28</v>
      </c>
    </row>
    <row r="4" spans="1:6" ht="4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/>
    </row>
    <row r="5" spans="1:6" ht="45" customHeight="1">
      <c r="A5" s="5">
        <v>201</v>
      </c>
      <c r="B5" s="5" t="s">
        <v>34</v>
      </c>
      <c r="C5" s="5">
        <f>D5+E5</f>
        <v>1453.9199999999998</v>
      </c>
      <c r="D5" s="5">
        <f>D6</f>
        <v>1172.12</v>
      </c>
      <c r="E5" s="5">
        <f>E6</f>
        <v>281.8</v>
      </c>
      <c r="F5" s="5"/>
    </row>
    <row r="6" spans="1:6" ht="45" customHeight="1">
      <c r="A6" s="5">
        <v>20104</v>
      </c>
      <c r="B6" s="5" t="s">
        <v>35</v>
      </c>
      <c r="C6" s="5">
        <f aca="true" t="shared" si="0" ref="C6:C26">D6+E6</f>
        <v>1453.9199999999998</v>
      </c>
      <c r="D6" s="5">
        <f>D7+D8+D9+D10+D11+D12</f>
        <v>1172.12</v>
      </c>
      <c r="E6" s="5">
        <f>E7+E8+E9+E10+E11+E12</f>
        <v>281.8</v>
      </c>
      <c r="F6" s="5"/>
    </row>
    <row r="7" spans="1:6" ht="45" customHeight="1">
      <c r="A7" s="5">
        <v>2010401</v>
      </c>
      <c r="B7" s="5" t="s">
        <v>36</v>
      </c>
      <c r="C7" s="5">
        <f t="shared" si="0"/>
        <v>1172.12</v>
      </c>
      <c r="D7" s="5">
        <v>1172.12</v>
      </c>
      <c r="E7" s="5"/>
      <c r="F7" s="5"/>
    </row>
    <row r="8" spans="1:6" ht="45" customHeight="1">
      <c r="A8" s="5">
        <v>2010402</v>
      </c>
      <c r="B8" s="5" t="s">
        <v>37</v>
      </c>
      <c r="C8" s="5">
        <f t="shared" si="0"/>
        <v>5</v>
      </c>
      <c r="D8" s="5"/>
      <c r="E8" s="5">
        <v>5</v>
      </c>
      <c r="F8" s="5"/>
    </row>
    <row r="9" spans="1:6" ht="45" customHeight="1">
      <c r="A9" s="5">
        <v>2010403</v>
      </c>
      <c r="B9" s="5" t="s">
        <v>38</v>
      </c>
      <c r="C9" s="5">
        <f t="shared" si="0"/>
        <v>19</v>
      </c>
      <c r="D9" s="5"/>
      <c r="E9" s="5">
        <v>19</v>
      </c>
      <c r="F9" s="5"/>
    </row>
    <row r="10" spans="1:6" ht="45" customHeight="1">
      <c r="A10" s="5">
        <v>2010404</v>
      </c>
      <c r="B10" s="5" t="s">
        <v>39</v>
      </c>
      <c r="C10" s="5">
        <f t="shared" si="0"/>
        <v>150</v>
      </c>
      <c r="D10" s="5"/>
      <c r="E10" s="5">
        <v>150</v>
      </c>
      <c r="F10" s="5"/>
    </row>
    <row r="11" spans="1:6" ht="45" customHeight="1">
      <c r="A11" s="5">
        <v>2010408</v>
      </c>
      <c r="B11" s="5" t="s">
        <v>40</v>
      </c>
      <c r="C11" s="5">
        <f t="shared" si="0"/>
        <v>32.8</v>
      </c>
      <c r="D11" s="5"/>
      <c r="E11" s="5">
        <v>32.8</v>
      </c>
      <c r="F11" s="5"/>
    </row>
    <row r="12" spans="1:6" ht="45" customHeight="1">
      <c r="A12" s="5">
        <v>2010499</v>
      </c>
      <c r="B12" s="5" t="s">
        <v>41</v>
      </c>
      <c r="C12" s="5">
        <f t="shared" si="0"/>
        <v>75</v>
      </c>
      <c r="D12" s="5"/>
      <c r="E12" s="5">
        <v>75</v>
      </c>
      <c r="F12" s="5"/>
    </row>
    <row r="13" spans="1:6" ht="45" customHeight="1">
      <c r="A13" s="5">
        <v>208</v>
      </c>
      <c r="B13" s="5" t="s">
        <v>42</v>
      </c>
      <c r="C13" s="5">
        <f t="shared" si="0"/>
        <v>192.81</v>
      </c>
      <c r="D13" s="5">
        <f>D14+D16</f>
        <v>192.81</v>
      </c>
      <c r="E13" s="5">
        <f>E14+E16</f>
        <v>0</v>
      </c>
      <c r="F13" s="5"/>
    </row>
    <row r="14" spans="1:6" ht="45" customHeight="1">
      <c r="A14" s="5">
        <v>20826</v>
      </c>
      <c r="B14" s="5" t="s">
        <v>43</v>
      </c>
      <c r="C14" s="5">
        <f t="shared" si="0"/>
        <v>183.58</v>
      </c>
      <c r="D14" s="5">
        <f>D15</f>
        <v>183.58</v>
      </c>
      <c r="E14" s="5">
        <f>E15</f>
        <v>0</v>
      </c>
      <c r="F14" s="5"/>
    </row>
    <row r="15" spans="1:6" ht="45" customHeight="1">
      <c r="A15" s="5">
        <v>2082699</v>
      </c>
      <c r="B15" s="5" t="s">
        <v>44</v>
      </c>
      <c r="C15" s="5">
        <f t="shared" si="0"/>
        <v>183.58</v>
      </c>
      <c r="D15" s="5">
        <v>183.58</v>
      </c>
      <c r="E15" s="5"/>
      <c r="F15" s="5"/>
    </row>
    <row r="16" spans="1:6" ht="45" customHeight="1">
      <c r="A16" s="5">
        <v>20827</v>
      </c>
      <c r="B16" s="5" t="s">
        <v>45</v>
      </c>
      <c r="C16" s="5">
        <f t="shared" si="0"/>
        <v>9.23</v>
      </c>
      <c r="D16" s="5">
        <f>D17+D18+D19</f>
        <v>9.23</v>
      </c>
      <c r="E16" s="5">
        <f>E17+E18+E19</f>
        <v>0</v>
      </c>
      <c r="F16" s="5"/>
    </row>
    <row r="17" spans="1:6" ht="45" customHeight="1">
      <c r="A17" s="5">
        <v>2082701</v>
      </c>
      <c r="B17" s="5" t="s">
        <v>46</v>
      </c>
      <c r="C17" s="5">
        <f t="shared" si="0"/>
        <v>0.93</v>
      </c>
      <c r="D17" s="5">
        <v>0.93</v>
      </c>
      <c r="E17" s="5"/>
      <c r="F17" s="5"/>
    </row>
    <row r="18" spans="1:6" ht="45" customHeight="1">
      <c r="A18" s="5">
        <v>2082702</v>
      </c>
      <c r="B18" s="5" t="s">
        <v>47</v>
      </c>
      <c r="C18" s="5">
        <f t="shared" si="0"/>
        <v>1.87</v>
      </c>
      <c r="D18" s="5">
        <v>1.87</v>
      </c>
      <c r="E18" s="5"/>
      <c r="F18" s="5"/>
    </row>
    <row r="19" spans="1:6" ht="45" customHeight="1">
      <c r="A19" s="5">
        <v>2082703</v>
      </c>
      <c r="B19" s="5" t="s">
        <v>48</v>
      </c>
      <c r="C19" s="5">
        <f t="shared" si="0"/>
        <v>6.43</v>
      </c>
      <c r="D19" s="5">
        <v>6.43</v>
      </c>
      <c r="E19" s="5"/>
      <c r="F19" s="5"/>
    </row>
    <row r="20" spans="1:6" ht="45" customHeight="1">
      <c r="A20" s="5">
        <v>210</v>
      </c>
      <c r="B20" s="5" t="s">
        <v>49</v>
      </c>
      <c r="C20" s="5">
        <f t="shared" si="0"/>
        <v>86.62</v>
      </c>
      <c r="D20" s="5">
        <f>D21</f>
        <v>86.62</v>
      </c>
      <c r="E20" s="5">
        <f>E21</f>
        <v>0</v>
      </c>
      <c r="F20" s="5"/>
    </row>
    <row r="21" spans="1:6" ht="45" customHeight="1">
      <c r="A21" s="5">
        <v>21012</v>
      </c>
      <c r="B21" s="5" t="s">
        <v>50</v>
      </c>
      <c r="C21" s="5">
        <f t="shared" si="0"/>
        <v>86.62</v>
      </c>
      <c r="D21" s="5">
        <f>D22</f>
        <v>86.62</v>
      </c>
      <c r="E21" s="5">
        <f>E22</f>
        <v>0</v>
      </c>
      <c r="F21" s="5"/>
    </row>
    <row r="22" spans="1:6" ht="45" customHeight="1">
      <c r="A22" s="5">
        <v>2101201</v>
      </c>
      <c r="B22" s="5" t="s">
        <v>51</v>
      </c>
      <c r="C22" s="5">
        <f t="shared" si="0"/>
        <v>86.62</v>
      </c>
      <c r="D22" s="5">
        <v>86.62</v>
      </c>
      <c r="E22" s="5"/>
      <c r="F22" s="5"/>
    </row>
    <row r="23" spans="1:6" ht="45" customHeight="1">
      <c r="A23" s="5">
        <v>222</v>
      </c>
      <c r="B23" s="5" t="s">
        <v>52</v>
      </c>
      <c r="C23" s="5">
        <f t="shared" si="0"/>
        <v>17</v>
      </c>
      <c r="D23" s="5">
        <f>D24</f>
        <v>0</v>
      </c>
      <c r="E23" s="5">
        <f>E24</f>
        <v>17</v>
      </c>
      <c r="F23" s="5"/>
    </row>
    <row r="24" spans="1:6" ht="45" customHeight="1">
      <c r="A24" s="5">
        <v>22201</v>
      </c>
      <c r="B24" s="5" t="s">
        <v>53</v>
      </c>
      <c r="C24" s="5">
        <f t="shared" si="0"/>
        <v>17</v>
      </c>
      <c r="D24" s="5">
        <f>D25+D26</f>
        <v>0</v>
      </c>
      <c r="E24" s="5">
        <f>E25+E26</f>
        <v>17</v>
      </c>
      <c r="F24" s="5"/>
    </row>
    <row r="25" spans="1:6" ht="45" customHeight="1">
      <c r="A25" s="5">
        <v>2220106</v>
      </c>
      <c r="B25" s="5" t="s">
        <v>54</v>
      </c>
      <c r="C25" s="5">
        <f t="shared" si="0"/>
        <v>7</v>
      </c>
      <c r="D25" s="5"/>
      <c r="E25" s="5">
        <v>7</v>
      </c>
      <c r="F25" s="5"/>
    </row>
    <row r="26" spans="1:6" ht="45" customHeight="1">
      <c r="A26" s="5">
        <v>2220199</v>
      </c>
      <c r="B26" s="5" t="s">
        <v>55</v>
      </c>
      <c r="C26" s="5">
        <f t="shared" si="0"/>
        <v>10</v>
      </c>
      <c r="D26" s="5"/>
      <c r="E26" s="5">
        <v>10</v>
      </c>
      <c r="F26" s="5"/>
    </row>
    <row r="27" spans="1:6" ht="45" customHeight="1">
      <c r="A27" s="5" t="s">
        <v>7</v>
      </c>
      <c r="B27" s="5" t="s">
        <v>16</v>
      </c>
      <c r="C27" s="5">
        <f>C5+C13+C20+C23</f>
        <v>1750.35</v>
      </c>
      <c r="D27" s="5">
        <f>D5+D13+D20+D23</f>
        <v>1451.5499999999997</v>
      </c>
      <c r="E27" s="5">
        <f>E5+E13+E20+E23</f>
        <v>298.8</v>
      </c>
      <c r="F27" s="5"/>
    </row>
    <row r="28" spans="1:6" ht="14.25">
      <c r="A28" s="56" t="s">
        <v>56</v>
      </c>
      <c r="B28" s="57"/>
      <c r="C28" s="57"/>
      <c r="D28" s="57"/>
      <c r="E28" s="57"/>
      <c r="F28" s="57"/>
    </row>
  </sheetData>
  <sheetProtection/>
  <mergeCells count="5">
    <mergeCell ref="A2:F2"/>
    <mergeCell ref="A3:B3"/>
    <mergeCell ref="C3:E3"/>
    <mergeCell ref="A28:F2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5">
      <selection activeCell="I27" sqref="I27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53"/>
    </row>
    <row r="3" spans="1:10" ht="33" customHeight="1">
      <c r="A3" s="17" t="s">
        <v>58</v>
      </c>
      <c r="B3" s="17"/>
      <c r="C3" s="17"/>
      <c r="D3" s="17"/>
      <c r="E3" s="17" t="s">
        <v>59</v>
      </c>
      <c r="F3" s="17"/>
      <c r="G3" s="17"/>
      <c r="H3" s="17"/>
      <c r="I3" s="17"/>
      <c r="J3" s="17" t="s">
        <v>28</v>
      </c>
    </row>
    <row r="4" spans="1:10" ht="30.75" customHeight="1">
      <c r="A4" s="17" t="s">
        <v>29</v>
      </c>
      <c r="B4" s="17"/>
      <c r="C4" s="17" t="s">
        <v>30</v>
      </c>
      <c r="D4" s="17" t="s">
        <v>7</v>
      </c>
      <c r="E4" s="17" t="s">
        <v>29</v>
      </c>
      <c r="F4" s="17"/>
      <c r="G4" s="17" t="s">
        <v>30</v>
      </c>
      <c r="H4" s="30" t="s">
        <v>60</v>
      </c>
      <c r="I4" s="17" t="s">
        <v>61</v>
      </c>
      <c r="J4" s="17"/>
    </row>
    <row r="5" spans="1:10" ht="30.75" customHeight="1">
      <c r="A5" s="31" t="s">
        <v>62</v>
      </c>
      <c r="B5" s="17" t="s">
        <v>63</v>
      </c>
      <c r="C5" s="17"/>
      <c r="D5" s="17"/>
      <c r="E5" s="17" t="s">
        <v>62</v>
      </c>
      <c r="F5" s="17" t="s">
        <v>63</v>
      </c>
      <c r="G5" s="17"/>
      <c r="H5" s="32"/>
      <c r="I5" s="17"/>
      <c r="J5" s="17"/>
    </row>
    <row r="6" spans="1:10" ht="45.75" customHeight="1">
      <c r="A6" s="33">
        <v>501</v>
      </c>
      <c r="B6" s="34"/>
      <c r="C6" s="5" t="s">
        <v>64</v>
      </c>
      <c r="D6" s="5">
        <f>D7+D10+D15+D16</f>
        <v>1301.04</v>
      </c>
      <c r="E6" s="35">
        <v>301</v>
      </c>
      <c r="F6" s="5"/>
      <c r="G6" s="5" t="s">
        <v>65</v>
      </c>
      <c r="H6" s="5">
        <f>SUM(H7:H17)</f>
        <v>1301.0400000000002</v>
      </c>
      <c r="I6" s="5"/>
      <c r="J6" s="5"/>
    </row>
    <row r="7" spans="1:10" ht="45.75" customHeight="1">
      <c r="A7" s="36"/>
      <c r="B7" s="34" t="s">
        <v>66</v>
      </c>
      <c r="C7" s="5" t="s">
        <v>67</v>
      </c>
      <c r="D7" s="5">
        <v>996.41</v>
      </c>
      <c r="E7" s="5"/>
      <c r="F7" s="34" t="s">
        <v>66</v>
      </c>
      <c r="G7" s="5" t="s">
        <v>68</v>
      </c>
      <c r="H7" s="5">
        <v>264.51</v>
      </c>
      <c r="I7" s="5"/>
      <c r="J7" s="5"/>
    </row>
    <row r="8" spans="1:10" ht="45.75" customHeight="1">
      <c r="A8" s="36"/>
      <c r="B8" s="34"/>
      <c r="C8" s="5"/>
      <c r="D8" s="5"/>
      <c r="E8" s="5"/>
      <c r="F8" s="34" t="s">
        <v>69</v>
      </c>
      <c r="G8" s="5" t="s">
        <v>70</v>
      </c>
      <c r="H8" s="5">
        <v>657.27</v>
      </c>
      <c r="I8" s="5"/>
      <c r="J8" s="5"/>
    </row>
    <row r="9" spans="1:10" ht="45.75" customHeight="1">
      <c r="A9" s="36"/>
      <c r="B9" s="34"/>
      <c r="C9" s="5"/>
      <c r="D9" s="5"/>
      <c r="E9" s="5"/>
      <c r="F9" s="34" t="s">
        <v>71</v>
      </c>
      <c r="G9" s="5" t="s">
        <v>72</v>
      </c>
      <c r="H9" s="5">
        <v>74.63</v>
      </c>
      <c r="I9" s="5"/>
      <c r="J9" s="5"/>
    </row>
    <row r="10" spans="1:10" ht="45.75" customHeight="1">
      <c r="A10" s="37"/>
      <c r="B10" s="34" t="s">
        <v>69</v>
      </c>
      <c r="C10" s="5" t="s">
        <v>73</v>
      </c>
      <c r="D10" s="5">
        <v>279.43</v>
      </c>
      <c r="E10" s="5"/>
      <c r="F10" s="34" t="s">
        <v>74</v>
      </c>
      <c r="G10" s="5" t="s">
        <v>75</v>
      </c>
      <c r="H10" s="5">
        <v>183.58</v>
      </c>
      <c r="I10" s="5"/>
      <c r="J10" s="5"/>
    </row>
    <row r="11" spans="1:10" ht="45.75" customHeight="1">
      <c r="A11" s="38"/>
      <c r="B11" s="34"/>
      <c r="C11" s="5"/>
      <c r="D11" s="5"/>
      <c r="E11" s="5"/>
      <c r="F11" s="34" t="s">
        <v>76</v>
      </c>
      <c r="G11" s="5" t="s">
        <v>77</v>
      </c>
      <c r="H11" s="5"/>
      <c r="I11" s="5"/>
      <c r="J11" s="5"/>
    </row>
    <row r="12" spans="1:10" ht="45.75" customHeight="1">
      <c r="A12" s="38"/>
      <c r="B12" s="34"/>
      <c r="C12" s="5"/>
      <c r="D12" s="5"/>
      <c r="E12" s="5"/>
      <c r="F12" s="34" t="s">
        <v>78</v>
      </c>
      <c r="G12" s="5" t="s">
        <v>79</v>
      </c>
      <c r="H12" s="5">
        <v>73.43</v>
      </c>
      <c r="I12" s="5"/>
      <c r="J12" s="5"/>
    </row>
    <row r="13" spans="1:10" ht="45.75" customHeight="1">
      <c r="A13" s="38"/>
      <c r="B13" s="34"/>
      <c r="C13" s="5"/>
      <c r="D13" s="5"/>
      <c r="E13" s="5"/>
      <c r="F13" s="39">
        <v>11</v>
      </c>
      <c r="G13" s="5" t="s">
        <v>80</v>
      </c>
      <c r="H13" s="5">
        <v>13.19</v>
      </c>
      <c r="I13" s="5"/>
      <c r="J13" s="5"/>
    </row>
    <row r="14" spans="1:10" ht="45.75" customHeight="1">
      <c r="A14" s="40"/>
      <c r="B14" s="34"/>
      <c r="C14" s="5"/>
      <c r="D14" s="5"/>
      <c r="E14" s="5"/>
      <c r="F14" s="41">
        <v>12</v>
      </c>
      <c r="G14" s="42" t="s">
        <v>81</v>
      </c>
      <c r="H14" s="42">
        <v>9.23</v>
      </c>
      <c r="I14" s="5"/>
      <c r="J14" s="5"/>
    </row>
    <row r="15" spans="1:10" ht="45.75" customHeight="1">
      <c r="A15" s="33"/>
      <c r="B15" s="34" t="s">
        <v>71</v>
      </c>
      <c r="C15" s="5" t="s">
        <v>82</v>
      </c>
      <c r="D15" s="5">
        <v>0</v>
      </c>
      <c r="E15" s="5"/>
      <c r="F15" s="34">
        <v>13</v>
      </c>
      <c r="G15" s="5" t="s">
        <v>82</v>
      </c>
      <c r="H15" s="5">
        <v>0</v>
      </c>
      <c r="I15" s="5"/>
      <c r="J15" s="5"/>
    </row>
    <row r="16" spans="1:10" ht="45.75" customHeight="1">
      <c r="A16" s="33"/>
      <c r="B16" s="43" t="s">
        <v>83</v>
      </c>
      <c r="C16" s="44" t="s">
        <v>84</v>
      </c>
      <c r="D16" s="44">
        <v>25.2</v>
      </c>
      <c r="E16" s="5"/>
      <c r="F16" s="45" t="s">
        <v>85</v>
      </c>
      <c r="G16" s="5" t="s">
        <v>86</v>
      </c>
      <c r="H16" s="5">
        <v>24.48</v>
      </c>
      <c r="I16" s="5"/>
      <c r="J16" s="5"/>
    </row>
    <row r="17" spans="1:10" ht="45.75" customHeight="1">
      <c r="A17" s="33"/>
      <c r="B17" s="46"/>
      <c r="C17" s="47"/>
      <c r="D17" s="47"/>
      <c r="E17" s="18"/>
      <c r="F17" s="45" t="s">
        <v>83</v>
      </c>
      <c r="G17" s="48" t="s">
        <v>84</v>
      </c>
      <c r="H17" s="5">
        <v>0.72</v>
      </c>
      <c r="I17" s="5"/>
      <c r="J17" s="5"/>
    </row>
    <row r="18" spans="1:10" ht="45.75" customHeight="1">
      <c r="A18" s="33" t="s">
        <v>87</v>
      </c>
      <c r="B18" s="46"/>
      <c r="C18" s="47" t="s">
        <v>88</v>
      </c>
      <c r="D18" s="47">
        <f>SUM(D19:D30)</f>
        <v>101.41000000000001</v>
      </c>
      <c r="E18" s="18">
        <v>302</v>
      </c>
      <c r="F18" s="45"/>
      <c r="G18" s="48" t="s">
        <v>89</v>
      </c>
      <c r="H18" s="5"/>
      <c r="I18" s="5">
        <f>SUM(I19:I30)</f>
        <v>101.40999999999998</v>
      </c>
      <c r="J18" s="5"/>
    </row>
    <row r="19" spans="1:10" ht="45.75" customHeight="1">
      <c r="A19" s="33"/>
      <c r="B19" s="49" t="s">
        <v>66</v>
      </c>
      <c r="C19" s="44" t="s">
        <v>90</v>
      </c>
      <c r="D19" s="44">
        <v>64.92</v>
      </c>
      <c r="E19" s="18"/>
      <c r="F19" s="45" t="s">
        <v>66</v>
      </c>
      <c r="G19" s="48" t="s">
        <v>91</v>
      </c>
      <c r="H19" s="19"/>
      <c r="I19" s="5">
        <v>2.73</v>
      </c>
      <c r="J19" s="5"/>
    </row>
    <row r="20" spans="1:10" ht="45.75" customHeight="1">
      <c r="A20" s="33"/>
      <c r="B20" s="50"/>
      <c r="C20" s="51"/>
      <c r="D20" s="51"/>
      <c r="E20" s="18"/>
      <c r="F20" s="45" t="s">
        <v>69</v>
      </c>
      <c r="G20" s="48" t="s">
        <v>92</v>
      </c>
      <c r="H20" s="19"/>
      <c r="I20" s="5">
        <v>1.29</v>
      </c>
      <c r="J20" s="5"/>
    </row>
    <row r="21" spans="1:10" ht="45.75" customHeight="1">
      <c r="A21" s="33"/>
      <c r="B21" s="50"/>
      <c r="C21" s="51"/>
      <c r="D21" s="51"/>
      <c r="E21" s="18"/>
      <c r="F21" s="45" t="s">
        <v>93</v>
      </c>
      <c r="G21" s="48" t="s">
        <v>94</v>
      </c>
      <c r="H21" s="19"/>
      <c r="I21" s="5">
        <v>5.31</v>
      </c>
      <c r="J21" s="5"/>
    </row>
    <row r="22" spans="1:10" ht="45.75" customHeight="1">
      <c r="A22" s="33"/>
      <c r="B22" s="50"/>
      <c r="C22" s="51"/>
      <c r="D22" s="51"/>
      <c r="E22" s="18"/>
      <c r="F22" s="45" t="s">
        <v>95</v>
      </c>
      <c r="G22" s="48" t="s">
        <v>96</v>
      </c>
      <c r="H22" s="19"/>
      <c r="I22" s="5">
        <v>5.83</v>
      </c>
      <c r="J22" s="5"/>
    </row>
    <row r="23" spans="1:10" ht="45.75" customHeight="1">
      <c r="A23" s="33"/>
      <c r="B23" s="50"/>
      <c r="C23" s="51"/>
      <c r="D23" s="51"/>
      <c r="E23" s="18"/>
      <c r="F23" s="45" t="s">
        <v>74</v>
      </c>
      <c r="G23" s="48" t="s">
        <v>97</v>
      </c>
      <c r="H23" s="19"/>
      <c r="I23" s="5">
        <v>1.53</v>
      </c>
      <c r="J23" s="5"/>
    </row>
    <row r="24" spans="1:10" ht="45.75" customHeight="1">
      <c r="A24" s="33"/>
      <c r="B24" s="50"/>
      <c r="C24" s="51"/>
      <c r="D24" s="51"/>
      <c r="E24" s="18"/>
      <c r="F24" s="45" t="s">
        <v>98</v>
      </c>
      <c r="G24" s="48" t="s">
        <v>99</v>
      </c>
      <c r="H24" s="5"/>
      <c r="I24" s="5">
        <v>27.7</v>
      </c>
      <c r="J24" s="5"/>
    </row>
    <row r="25" spans="1:10" ht="45.75" customHeight="1">
      <c r="A25" s="33"/>
      <c r="B25" s="50"/>
      <c r="C25" s="51"/>
      <c r="D25" s="51"/>
      <c r="E25" s="18"/>
      <c r="F25" s="45" t="s">
        <v>100</v>
      </c>
      <c r="G25" s="48" t="s">
        <v>101</v>
      </c>
      <c r="H25" s="5"/>
      <c r="I25" s="5">
        <v>19.93</v>
      </c>
      <c r="J25" s="5"/>
    </row>
    <row r="26" spans="1:10" ht="45.75" customHeight="1">
      <c r="A26" s="33"/>
      <c r="B26" s="52"/>
      <c r="C26" s="47"/>
      <c r="D26" s="47"/>
      <c r="E26" s="18"/>
      <c r="F26" s="45" t="s">
        <v>102</v>
      </c>
      <c r="G26" s="48" t="s">
        <v>103</v>
      </c>
      <c r="H26" s="5"/>
      <c r="I26" s="5">
        <v>0.6</v>
      </c>
      <c r="J26" s="5"/>
    </row>
    <row r="27" spans="1:10" ht="45.75" customHeight="1">
      <c r="A27" s="33"/>
      <c r="B27" s="46" t="s">
        <v>85</v>
      </c>
      <c r="C27" s="47" t="s">
        <v>104</v>
      </c>
      <c r="D27" s="47">
        <v>10.32</v>
      </c>
      <c r="E27" s="18"/>
      <c r="F27" s="45" t="s">
        <v>105</v>
      </c>
      <c r="G27" s="48" t="s">
        <v>104</v>
      </c>
      <c r="H27" s="5"/>
      <c r="I27" s="5">
        <v>10.32</v>
      </c>
      <c r="J27" s="5"/>
    </row>
    <row r="28" spans="1:10" ht="45.75" customHeight="1">
      <c r="A28" s="33"/>
      <c r="B28" s="46" t="s">
        <v>74</v>
      </c>
      <c r="C28" s="47" t="s">
        <v>106</v>
      </c>
      <c r="D28" s="47">
        <v>25.2</v>
      </c>
      <c r="F28" s="45" t="s">
        <v>107</v>
      </c>
      <c r="G28" s="48" t="s">
        <v>106</v>
      </c>
      <c r="H28" s="5"/>
      <c r="I28" s="5">
        <v>25.2</v>
      </c>
      <c r="J28" s="5"/>
    </row>
    <row r="29" spans="1:10" ht="45.75" customHeight="1">
      <c r="A29" s="33"/>
      <c r="B29" s="46" t="s">
        <v>76</v>
      </c>
      <c r="C29" s="47" t="s">
        <v>108</v>
      </c>
      <c r="D29" s="47">
        <v>0.65</v>
      </c>
      <c r="E29" s="18"/>
      <c r="F29" s="45" t="s">
        <v>109</v>
      </c>
      <c r="G29" s="48" t="s">
        <v>108</v>
      </c>
      <c r="H29" s="5"/>
      <c r="I29" s="5">
        <v>0.65</v>
      </c>
      <c r="J29" s="5"/>
    </row>
    <row r="30" spans="1:10" ht="45.75" customHeight="1">
      <c r="A30" s="33"/>
      <c r="B30" s="46" t="s">
        <v>83</v>
      </c>
      <c r="C30" s="47" t="s">
        <v>110</v>
      </c>
      <c r="D30" s="47">
        <v>0.32</v>
      </c>
      <c r="E30" s="18"/>
      <c r="F30" s="45" t="s">
        <v>83</v>
      </c>
      <c r="G30" s="48" t="s">
        <v>110</v>
      </c>
      <c r="H30" s="5"/>
      <c r="I30" s="5">
        <v>0.32</v>
      </c>
      <c r="J30" s="5"/>
    </row>
    <row r="31" spans="1:10" ht="45.75" customHeight="1">
      <c r="A31" s="33" t="s">
        <v>111</v>
      </c>
      <c r="B31" s="46"/>
      <c r="C31" s="47" t="s">
        <v>112</v>
      </c>
      <c r="D31" s="47">
        <f>D32</f>
        <v>49.1</v>
      </c>
      <c r="E31" s="18">
        <v>303</v>
      </c>
      <c r="F31" s="45"/>
      <c r="G31" s="48" t="s">
        <v>113</v>
      </c>
      <c r="H31" s="5">
        <f>H32</f>
        <v>49.1</v>
      </c>
      <c r="I31" s="5"/>
      <c r="J31" s="5"/>
    </row>
    <row r="32" spans="1:10" ht="45.75" customHeight="1">
      <c r="A32" s="33"/>
      <c r="B32" s="46" t="s">
        <v>83</v>
      </c>
      <c r="C32" s="47" t="s">
        <v>114</v>
      </c>
      <c r="D32" s="47">
        <v>49.1</v>
      </c>
      <c r="E32" s="18"/>
      <c r="F32" s="45"/>
      <c r="G32" s="48" t="s">
        <v>114</v>
      </c>
      <c r="H32" s="5">
        <v>49.1</v>
      </c>
      <c r="I32" s="5"/>
      <c r="J32" s="5"/>
    </row>
    <row r="33" spans="1:10" ht="45.75" customHeight="1">
      <c r="A33" s="19"/>
      <c r="B33" s="5" t="s">
        <v>7</v>
      </c>
      <c r="C33" s="5"/>
      <c r="D33" s="5">
        <f>D6+D18+D31</f>
        <v>1451.55</v>
      </c>
      <c r="E33" s="5"/>
      <c r="F33" s="5"/>
      <c r="G33" s="5"/>
      <c r="H33" s="5">
        <f>H6+H31</f>
        <v>1350.14</v>
      </c>
      <c r="I33" s="5">
        <f>I18</f>
        <v>101.40999999999998</v>
      </c>
      <c r="J33" s="5"/>
    </row>
  </sheetData>
  <sheetProtection/>
  <mergeCells count="28">
    <mergeCell ref="A1:J1"/>
    <mergeCell ref="A3:D3"/>
    <mergeCell ref="E3:I3"/>
    <mergeCell ref="A4:B4"/>
    <mergeCell ref="E4:F4"/>
    <mergeCell ref="B33:C33"/>
    <mergeCell ref="A7:A9"/>
    <mergeCell ref="A10:A14"/>
    <mergeCell ref="B7:B9"/>
    <mergeCell ref="B10:B14"/>
    <mergeCell ref="B16:B17"/>
    <mergeCell ref="B19:B26"/>
    <mergeCell ref="C4:C5"/>
    <mergeCell ref="C7:C9"/>
    <mergeCell ref="C10:C14"/>
    <mergeCell ref="C16:C17"/>
    <mergeCell ref="C19:C26"/>
    <mergeCell ref="D4:D5"/>
    <mergeCell ref="D7:D9"/>
    <mergeCell ref="D10:D14"/>
    <mergeCell ref="D16:D17"/>
    <mergeCell ref="D19:D26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8" sqref="L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116</v>
      </c>
      <c r="B3" s="25"/>
      <c r="C3" s="25"/>
      <c r="D3" s="25"/>
      <c r="E3" s="25"/>
      <c r="F3" s="25"/>
      <c r="G3" s="25" t="s">
        <v>117</v>
      </c>
      <c r="H3" s="25"/>
      <c r="I3" s="25"/>
      <c r="J3" s="25"/>
      <c r="K3" s="25"/>
      <c r="L3" s="25"/>
      <c r="M3" s="25" t="s">
        <v>118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119</v>
      </c>
      <c r="C4" s="7" t="s">
        <v>120</v>
      </c>
      <c r="D4" s="7"/>
      <c r="E4" s="7"/>
      <c r="F4" s="5" t="s">
        <v>104</v>
      </c>
      <c r="G4" s="7" t="s">
        <v>7</v>
      </c>
      <c r="H4" s="5" t="s">
        <v>119</v>
      </c>
      <c r="I4" s="7" t="s">
        <v>120</v>
      </c>
      <c r="J4" s="7"/>
      <c r="K4" s="7"/>
      <c r="L4" s="5" t="s">
        <v>104</v>
      </c>
      <c r="M4" s="7" t="s">
        <v>7</v>
      </c>
      <c r="N4" s="5" t="s">
        <v>119</v>
      </c>
      <c r="O4" s="7" t="s">
        <v>120</v>
      </c>
      <c r="P4" s="7"/>
      <c r="Q4" s="7"/>
      <c r="R4" s="5" t="s">
        <v>104</v>
      </c>
    </row>
    <row r="5" spans="1:18" ht="52.5" customHeight="1">
      <c r="A5" s="7"/>
      <c r="B5" s="5"/>
      <c r="C5" s="5" t="s">
        <v>31</v>
      </c>
      <c r="D5" s="5" t="s">
        <v>121</v>
      </c>
      <c r="E5" s="5" t="s">
        <v>122</v>
      </c>
      <c r="F5" s="5"/>
      <c r="G5" s="7"/>
      <c r="H5" s="5"/>
      <c r="I5" s="5" t="s">
        <v>31</v>
      </c>
      <c r="J5" s="5" t="s">
        <v>121</v>
      </c>
      <c r="K5" s="5" t="s">
        <v>122</v>
      </c>
      <c r="L5" s="5"/>
      <c r="M5" s="7"/>
      <c r="N5" s="5"/>
      <c r="O5" s="5" t="s">
        <v>31</v>
      </c>
      <c r="P5" s="5" t="s">
        <v>121</v>
      </c>
      <c r="Q5" s="5" t="s">
        <v>122</v>
      </c>
      <c r="R5" s="5"/>
    </row>
    <row r="6" spans="1:18" ht="43.5" customHeight="1">
      <c r="A6" s="6">
        <v>55.88</v>
      </c>
      <c r="B6" s="6"/>
      <c r="C6" s="6"/>
      <c r="D6" s="6"/>
      <c r="E6" s="6">
        <v>45.41</v>
      </c>
      <c r="F6" s="6">
        <v>10.47</v>
      </c>
      <c r="G6" s="6">
        <v>50.22</v>
      </c>
      <c r="H6" s="6"/>
      <c r="I6" s="6"/>
      <c r="J6" s="6"/>
      <c r="K6" s="6">
        <v>45.41</v>
      </c>
      <c r="L6" s="6">
        <v>4.81</v>
      </c>
      <c r="M6" s="27">
        <v>35.52</v>
      </c>
      <c r="N6" s="27"/>
      <c r="O6" s="27"/>
      <c r="P6" s="27"/>
      <c r="Q6" s="27">
        <v>25.2</v>
      </c>
      <c r="R6" s="27">
        <v>10.32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6" t="s">
        <v>123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124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23" sqref="G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125</v>
      </c>
      <c r="B1" s="8"/>
      <c r="C1" s="8"/>
      <c r="D1" s="8"/>
      <c r="E1" s="8"/>
      <c r="F1" s="8"/>
    </row>
    <row r="2" spans="1:6" ht="21" customHeight="1">
      <c r="A2" s="21" t="s">
        <v>126</v>
      </c>
      <c r="E2" s="4" t="s">
        <v>2</v>
      </c>
      <c r="F2" s="4"/>
    </row>
    <row r="3" spans="1:6" ht="40.5" customHeight="1">
      <c r="A3" s="22" t="s">
        <v>29</v>
      </c>
      <c r="B3" s="22" t="s">
        <v>127</v>
      </c>
      <c r="C3" s="22" t="s">
        <v>128</v>
      </c>
      <c r="D3" s="22" t="s">
        <v>129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32</v>
      </c>
      <c r="F4" s="22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123</v>
      </c>
      <c r="B21" s="13"/>
      <c r="C21" s="13"/>
      <c r="D21" s="13"/>
      <c r="E21" s="13"/>
      <c r="F21" s="13"/>
    </row>
    <row r="22" spans="1:6" ht="18.75">
      <c r="A22" s="13" t="s">
        <v>130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4" sqref="C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131</v>
      </c>
      <c r="B1" s="8"/>
      <c r="C1" s="8"/>
      <c r="D1" s="8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132</v>
      </c>
      <c r="B5" s="5">
        <v>1750.35</v>
      </c>
      <c r="C5" s="18" t="s">
        <v>133</v>
      </c>
      <c r="D5" s="5">
        <v>1453.92</v>
      </c>
    </row>
    <row r="6" spans="1:4" ht="27.75" customHeight="1">
      <c r="A6" s="18" t="s">
        <v>134</v>
      </c>
      <c r="B6" s="5"/>
      <c r="C6" s="18" t="s">
        <v>135</v>
      </c>
      <c r="D6" s="5"/>
    </row>
    <row r="7" spans="1:4" ht="27.75" customHeight="1">
      <c r="A7" s="18" t="s">
        <v>136</v>
      </c>
      <c r="B7" s="5"/>
      <c r="C7" s="18" t="s">
        <v>137</v>
      </c>
      <c r="D7" s="5"/>
    </row>
    <row r="8" spans="1:4" ht="27.75" customHeight="1">
      <c r="A8" s="18" t="s">
        <v>138</v>
      </c>
      <c r="B8" s="5"/>
      <c r="C8" s="18" t="s">
        <v>16</v>
      </c>
      <c r="D8" s="19"/>
    </row>
    <row r="9" spans="1:4" ht="27.75" customHeight="1">
      <c r="A9" s="18" t="s">
        <v>139</v>
      </c>
      <c r="B9" s="5"/>
      <c r="C9" s="20" t="s">
        <v>140</v>
      </c>
      <c r="D9" s="5">
        <v>192.81</v>
      </c>
    </row>
    <row r="10" spans="1:4" ht="27.75" customHeight="1">
      <c r="A10" s="5"/>
      <c r="B10" s="5"/>
      <c r="C10" s="20" t="s">
        <v>141</v>
      </c>
      <c r="D10" s="5">
        <v>86.62</v>
      </c>
    </row>
    <row r="11" spans="1:4" ht="27.75" customHeight="1">
      <c r="A11" s="5"/>
      <c r="B11" s="5"/>
      <c r="C11" s="20" t="s">
        <v>142</v>
      </c>
      <c r="D11" s="5">
        <v>17</v>
      </c>
    </row>
    <row r="12" spans="1:4" ht="27.75" customHeight="1">
      <c r="A12" s="5"/>
      <c r="B12" s="5"/>
      <c r="C12" s="18" t="s">
        <v>16</v>
      </c>
      <c r="D12" s="5"/>
    </row>
    <row r="13" spans="1:4" ht="27.75" customHeight="1">
      <c r="A13" s="5" t="s">
        <v>143</v>
      </c>
      <c r="B13" s="5"/>
      <c r="C13" s="5" t="s">
        <v>144</v>
      </c>
      <c r="D13" s="5"/>
    </row>
    <row r="14" spans="1:4" ht="27.75" customHeight="1">
      <c r="A14" s="18" t="s">
        <v>145</v>
      </c>
      <c r="B14" s="5"/>
      <c r="C14" s="5"/>
      <c r="D14" s="5"/>
    </row>
    <row r="15" spans="1:4" ht="27.75" customHeight="1">
      <c r="A15" s="18" t="s">
        <v>146</v>
      </c>
      <c r="B15" s="18"/>
      <c r="C15" s="18" t="s">
        <v>147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22</v>
      </c>
      <c r="B17" s="5">
        <v>1750.35</v>
      </c>
      <c r="C17" s="5" t="s">
        <v>23</v>
      </c>
      <c r="D17" s="5">
        <f>SUM(D5:D16)</f>
        <v>1750.35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4">
      <selection activeCell="E26" sqref="E26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149</v>
      </c>
      <c r="K2" s="14" t="s">
        <v>2</v>
      </c>
      <c r="L2" s="14"/>
    </row>
    <row r="3" spans="1:12" ht="41.25" customHeight="1">
      <c r="A3" s="5" t="s">
        <v>150</v>
      </c>
      <c r="B3" s="5"/>
      <c r="C3" s="5" t="s">
        <v>7</v>
      </c>
      <c r="D3" s="5" t="s">
        <v>146</v>
      </c>
      <c r="E3" s="5" t="s">
        <v>151</v>
      </c>
      <c r="F3" s="5" t="s">
        <v>152</v>
      </c>
      <c r="G3" s="5" t="s">
        <v>153</v>
      </c>
      <c r="H3" s="5" t="s">
        <v>154</v>
      </c>
      <c r="I3" s="5" t="s">
        <v>155</v>
      </c>
      <c r="J3" s="5" t="s">
        <v>156</v>
      </c>
      <c r="K3" s="5" t="s">
        <v>157</v>
      </c>
      <c r="L3" s="5" t="s">
        <v>145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201</v>
      </c>
      <c r="B5" s="5" t="s">
        <v>34</v>
      </c>
      <c r="C5" s="7">
        <f>E5</f>
        <v>1453.9199999999998</v>
      </c>
      <c r="D5" s="7"/>
      <c r="E5" s="7">
        <f>E6</f>
        <v>1453.9199999999998</v>
      </c>
      <c r="F5" s="7"/>
      <c r="G5" s="7"/>
      <c r="H5" s="7"/>
      <c r="I5" s="7"/>
      <c r="J5" s="7"/>
      <c r="K5" s="7"/>
      <c r="L5" s="7"/>
    </row>
    <row r="6" spans="1:12" ht="27.75" customHeight="1">
      <c r="A6" s="5">
        <v>20104</v>
      </c>
      <c r="B6" s="5" t="s">
        <v>35</v>
      </c>
      <c r="C6" s="7">
        <f aca="true" t="shared" si="0" ref="C6:C26">E6</f>
        <v>1453.9199999999998</v>
      </c>
      <c r="D6" s="7"/>
      <c r="E6" s="7">
        <f>E7+E8+E9+E10+E11+E12</f>
        <v>1453.9199999999998</v>
      </c>
      <c r="F6" s="7"/>
      <c r="G6" s="7"/>
      <c r="H6" s="7"/>
      <c r="I6" s="7"/>
      <c r="J6" s="7"/>
      <c r="K6" s="7"/>
      <c r="L6" s="7"/>
    </row>
    <row r="7" spans="1:12" ht="27.75" customHeight="1">
      <c r="A7" s="5">
        <v>2010401</v>
      </c>
      <c r="B7" s="5" t="s">
        <v>36</v>
      </c>
      <c r="C7" s="7">
        <f t="shared" si="0"/>
        <v>1172.12</v>
      </c>
      <c r="D7" s="7"/>
      <c r="E7" s="7">
        <v>1172.12</v>
      </c>
      <c r="F7" s="7"/>
      <c r="G7" s="7"/>
      <c r="H7" s="7"/>
      <c r="I7" s="7"/>
      <c r="J7" s="7"/>
      <c r="K7" s="7"/>
      <c r="L7" s="7"/>
    </row>
    <row r="8" spans="1:12" ht="27.75" customHeight="1">
      <c r="A8" s="5">
        <v>2010402</v>
      </c>
      <c r="B8" s="5" t="s">
        <v>37</v>
      </c>
      <c r="C8" s="7">
        <f t="shared" si="0"/>
        <v>5</v>
      </c>
      <c r="D8" s="7"/>
      <c r="E8" s="7">
        <v>5</v>
      </c>
      <c r="F8" s="7"/>
      <c r="G8" s="7"/>
      <c r="H8" s="7"/>
      <c r="I8" s="7"/>
      <c r="J8" s="7"/>
      <c r="K8" s="7"/>
      <c r="L8" s="7"/>
    </row>
    <row r="9" spans="1:12" ht="27.75" customHeight="1">
      <c r="A9" s="5">
        <v>2010403</v>
      </c>
      <c r="B9" s="5" t="s">
        <v>38</v>
      </c>
      <c r="C9" s="7">
        <f t="shared" si="0"/>
        <v>19</v>
      </c>
      <c r="D9" s="7"/>
      <c r="E9" s="7">
        <v>19</v>
      </c>
      <c r="F9" s="7"/>
      <c r="G9" s="7"/>
      <c r="H9" s="7"/>
      <c r="I9" s="7"/>
      <c r="J9" s="7"/>
      <c r="K9" s="7"/>
      <c r="L9" s="7"/>
    </row>
    <row r="10" spans="1:12" ht="27.75" customHeight="1">
      <c r="A10" s="5">
        <v>2010404</v>
      </c>
      <c r="B10" s="5" t="s">
        <v>39</v>
      </c>
      <c r="C10" s="7">
        <f t="shared" si="0"/>
        <v>150</v>
      </c>
      <c r="D10" s="7"/>
      <c r="E10" s="7">
        <v>150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5">
        <v>2010408</v>
      </c>
      <c r="B11" s="5" t="s">
        <v>40</v>
      </c>
      <c r="C11" s="7">
        <f t="shared" si="0"/>
        <v>32.8</v>
      </c>
      <c r="D11" s="7"/>
      <c r="E11" s="7">
        <v>32.8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5">
        <v>2010499</v>
      </c>
      <c r="B12" s="5" t="s">
        <v>41</v>
      </c>
      <c r="C12" s="7">
        <f t="shared" si="0"/>
        <v>75</v>
      </c>
      <c r="D12" s="7"/>
      <c r="E12" s="7">
        <v>75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5">
        <v>208</v>
      </c>
      <c r="B13" s="5" t="s">
        <v>42</v>
      </c>
      <c r="C13" s="7">
        <f t="shared" si="0"/>
        <v>192.81</v>
      </c>
      <c r="D13" s="7"/>
      <c r="E13" s="7">
        <f>E14+E16</f>
        <v>192.81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5">
        <v>20826</v>
      </c>
      <c r="B14" s="5" t="s">
        <v>43</v>
      </c>
      <c r="C14" s="7">
        <f t="shared" si="0"/>
        <v>183.58</v>
      </c>
      <c r="D14" s="7"/>
      <c r="E14" s="7">
        <f>E15</f>
        <v>183.58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5">
        <v>2082699</v>
      </c>
      <c r="B15" s="5" t="s">
        <v>44</v>
      </c>
      <c r="C15" s="7">
        <f t="shared" si="0"/>
        <v>183.58</v>
      </c>
      <c r="D15" s="10"/>
      <c r="E15" s="7">
        <v>183.58</v>
      </c>
      <c r="F15" s="10"/>
      <c r="G15" s="11"/>
      <c r="H15" s="11"/>
      <c r="I15" s="11"/>
      <c r="J15" s="11"/>
      <c r="K15" s="11"/>
      <c r="L15" s="11"/>
    </row>
    <row r="16" spans="1:12" ht="27.75" customHeight="1">
      <c r="A16" s="5">
        <v>20827</v>
      </c>
      <c r="B16" s="5" t="s">
        <v>45</v>
      </c>
      <c r="C16" s="7">
        <f t="shared" si="0"/>
        <v>9.23</v>
      </c>
      <c r="D16" s="10"/>
      <c r="E16" s="7">
        <f>E17+E18+E19</f>
        <v>9.23</v>
      </c>
      <c r="F16" s="10"/>
      <c r="G16" s="11"/>
      <c r="H16" s="11"/>
      <c r="I16" s="11"/>
      <c r="J16" s="11"/>
      <c r="K16" s="11"/>
      <c r="L16" s="11"/>
    </row>
    <row r="17" spans="1:12" ht="27.75" customHeight="1">
      <c r="A17" s="5">
        <v>2082701</v>
      </c>
      <c r="B17" s="5" t="s">
        <v>46</v>
      </c>
      <c r="C17" s="7">
        <f t="shared" si="0"/>
        <v>0.93</v>
      </c>
      <c r="D17" s="11"/>
      <c r="E17" s="7">
        <v>0.93</v>
      </c>
      <c r="F17" s="11"/>
      <c r="G17" s="11"/>
      <c r="H17" s="11"/>
      <c r="I17" s="11"/>
      <c r="J17" s="11"/>
      <c r="K17" s="11"/>
      <c r="L17" s="11"/>
    </row>
    <row r="18" spans="1:12" ht="27.75" customHeight="1">
      <c r="A18" s="5">
        <v>2082702</v>
      </c>
      <c r="B18" s="5" t="s">
        <v>47</v>
      </c>
      <c r="C18" s="7">
        <f t="shared" si="0"/>
        <v>1.87</v>
      </c>
      <c r="D18" s="11"/>
      <c r="E18" s="7">
        <v>1.87</v>
      </c>
      <c r="F18" s="11"/>
      <c r="G18" s="11"/>
      <c r="H18" s="11"/>
      <c r="I18" s="11"/>
      <c r="J18" s="11"/>
      <c r="K18" s="11"/>
      <c r="L18" s="11"/>
    </row>
    <row r="19" spans="1:12" ht="27.75" customHeight="1">
      <c r="A19" s="5">
        <v>2082703</v>
      </c>
      <c r="B19" s="5" t="s">
        <v>48</v>
      </c>
      <c r="C19" s="7">
        <f t="shared" si="0"/>
        <v>6.43</v>
      </c>
      <c r="D19" s="11"/>
      <c r="E19" s="7">
        <v>6.43</v>
      </c>
      <c r="F19" s="11"/>
      <c r="G19" s="11"/>
      <c r="H19" s="11"/>
      <c r="I19" s="11"/>
      <c r="J19" s="11"/>
      <c r="K19" s="11"/>
      <c r="L19" s="11"/>
    </row>
    <row r="20" spans="1:12" ht="27.75" customHeight="1">
      <c r="A20" s="5">
        <v>210</v>
      </c>
      <c r="B20" s="5" t="s">
        <v>49</v>
      </c>
      <c r="C20" s="7">
        <f t="shared" si="0"/>
        <v>86.62</v>
      </c>
      <c r="D20" s="11"/>
      <c r="E20" s="7">
        <f>E21</f>
        <v>86.62</v>
      </c>
      <c r="F20" s="11"/>
      <c r="G20" s="11"/>
      <c r="H20" s="11"/>
      <c r="I20" s="11"/>
      <c r="J20" s="11"/>
      <c r="K20" s="11"/>
      <c r="L20" s="11"/>
    </row>
    <row r="21" spans="1:12" ht="27.75" customHeight="1">
      <c r="A21" s="5">
        <v>21012</v>
      </c>
      <c r="B21" s="5" t="s">
        <v>50</v>
      </c>
      <c r="C21" s="7">
        <f t="shared" si="0"/>
        <v>86.62</v>
      </c>
      <c r="D21" s="11"/>
      <c r="E21" s="7">
        <f>E22</f>
        <v>86.62</v>
      </c>
      <c r="F21" s="11"/>
      <c r="G21" s="11"/>
      <c r="H21" s="11"/>
      <c r="I21" s="11"/>
      <c r="J21" s="11"/>
      <c r="K21" s="11"/>
      <c r="L21" s="11"/>
    </row>
    <row r="22" spans="1:12" ht="27.75" customHeight="1">
      <c r="A22" s="5">
        <v>2101201</v>
      </c>
      <c r="B22" s="5" t="s">
        <v>51</v>
      </c>
      <c r="C22" s="7">
        <f t="shared" si="0"/>
        <v>86.62</v>
      </c>
      <c r="D22" s="11"/>
      <c r="E22" s="7">
        <v>86.62</v>
      </c>
      <c r="F22" s="11"/>
      <c r="G22" s="11"/>
      <c r="H22" s="11"/>
      <c r="I22" s="11"/>
      <c r="J22" s="11"/>
      <c r="K22" s="11"/>
      <c r="L22" s="11"/>
    </row>
    <row r="23" spans="1:12" ht="27.75" customHeight="1">
      <c r="A23" s="5">
        <v>222</v>
      </c>
      <c r="B23" s="5" t="s">
        <v>52</v>
      </c>
      <c r="C23" s="7">
        <f t="shared" si="0"/>
        <v>17</v>
      </c>
      <c r="D23" s="11"/>
      <c r="E23" s="7">
        <f>E24</f>
        <v>17</v>
      </c>
      <c r="F23" s="11"/>
      <c r="G23" s="11"/>
      <c r="H23" s="11"/>
      <c r="I23" s="11"/>
      <c r="J23" s="11"/>
      <c r="K23" s="11"/>
      <c r="L23" s="11"/>
    </row>
    <row r="24" spans="1:12" ht="27.75" customHeight="1">
      <c r="A24" s="5">
        <v>22201</v>
      </c>
      <c r="B24" s="5" t="s">
        <v>53</v>
      </c>
      <c r="C24" s="7">
        <f t="shared" si="0"/>
        <v>17</v>
      </c>
      <c r="D24" s="11"/>
      <c r="E24" s="7">
        <f>E25+E26</f>
        <v>17</v>
      </c>
      <c r="F24" s="11"/>
      <c r="G24" s="11"/>
      <c r="H24" s="11"/>
      <c r="I24" s="11"/>
      <c r="J24" s="11"/>
      <c r="K24" s="11"/>
      <c r="L24" s="11"/>
    </row>
    <row r="25" spans="1:12" ht="27.75" customHeight="1">
      <c r="A25" s="5">
        <v>2220106</v>
      </c>
      <c r="B25" s="5" t="s">
        <v>54</v>
      </c>
      <c r="C25" s="7">
        <f t="shared" si="0"/>
        <v>7</v>
      </c>
      <c r="D25" s="11"/>
      <c r="E25" s="7">
        <v>7</v>
      </c>
      <c r="F25" s="11"/>
      <c r="G25" s="11"/>
      <c r="H25" s="11"/>
      <c r="I25" s="11"/>
      <c r="J25" s="11"/>
      <c r="K25" s="11"/>
      <c r="L25" s="11"/>
    </row>
    <row r="26" spans="1:12" ht="27.75" customHeight="1">
      <c r="A26" s="5">
        <v>2220199</v>
      </c>
      <c r="B26" s="5" t="s">
        <v>55</v>
      </c>
      <c r="C26" s="7">
        <f t="shared" si="0"/>
        <v>10</v>
      </c>
      <c r="D26" s="11"/>
      <c r="E26" s="7">
        <v>10</v>
      </c>
      <c r="F26" s="11"/>
      <c r="G26" s="11"/>
      <c r="H26" s="11"/>
      <c r="I26" s="11"/>
      <c r="J26" s="11"/>
      <c r="K26" s="11"/>
      <c r="L26" s="11"/>
    </row>
    <row r="27" spans="1:12" ht="27.75" customHeight="1">
      <c r="A27" s="7" t="s">
        <v>158</v>
      </c>
      <c r="B27" s="7"/>
      <c r="C27" s="11">
        <f>C5+C13+C20+C23</f>
        <v>1750.35</v>
      </c>
      <c r="D27" s="11">
        <f>D5+D13+D20+D23</f>
        <v>0</v>
      </c>
      <c r="E27" s="7">
        <f>E5+E13+E20+E23</f>
        <v>1750.35</v>
      </c>
      <c r="F27" s="11"/>
      <c r="G27" s="11"/>
      <c r="H27" s="11"/>
      <c r="I27" s="11"/>
      <c r="J27" s="11"/>
      <c r="K27" s="11"/>
      <c r="L27" s="11"/>
    </row>
    <row r="28" spans="1:2" ht="27.75" customHeight="1">
      <c r="A28" s="12" t="s">
        <v>123</v>
      </c>
      <c r="B28" s="12"/>
    </row>
    <row r="29" spans="1:2" ht="27.75" customHeight="1">
      <c r="A29" s="13" t="s">
        <v>159</v>
      </c>
      <c r="B29" s="13"/>
    </row>
  </sheetData>
  <sheetProtection/>
  <mergeCells count="4">
    <mergeCell ref="A1:L1"/>
    <mergeCell ref="K2:L2"/>
    <mergeCell ref="A3:B3"/>
    <mergeCell ref="A27:B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4" sqref="F14"/>
    </sheetView>
  </sheetViews>
  <sheetFormatPr defaultColWidth="9.00390625" defaultRowHeight="13.5"/>
  <cols>
    <col min="1" max="1" width="12.75390625" style="0" customWidth="1"/>
    <col min="2" max="2" width="28.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160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150</v>
      </c>
      <c r="B3" s="5"/>
      <c r="C3" s="5" t="s">
        <v>7</v>
      </c>
      <c r="D3" s="5" t="s">
        <v>32</v>
      </c>
      <c r="E3" s="5" t="s">
        <v>33</v>
      </c>
      <c r="F3" s="5" t="s">
        <v>161</v>
      </c>
      <c r="G3" s="5" t="s">
        <v>162</v>
      </c>
      <c r="H3" s="5" t="s">
        <v>163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5">
        <v>201</v>
      </c>
      <c r="B5" s="5" t="s">
        <v>34</v>
      </c>
      <c r="C5" s="7">
        <f>D5+E5</f>
        <v>1453.9199999999998</v>
      </c>
      <c r="D5" s="5">
        <f>D6</f>
        <v>1172.12</v>
      </c>
      <c r="E5" s="5">
        <f>E6</f>
        <v>281.8</v>
      </c>
      <c r="F5" s="6"/>
      <c r="G5" s="6"/>
      <c r="H5" s="6"/>
    </row>
    <row r="6" spans="1:8" ht="23.25" customHeight="1">
      <c r="A6" s="5">
        <v>20104</v>
      </c>
      <c r="B6" s="5" t="s">
        <v>35</v>
      </c>
      <c r="C6" s="7">
        <f aca="true" t="shared" si="0" ref="C6:C27">D6+E6</f>
        <v>1453.9199999999998</v>
      </c>
      <c r="D6" s="5">
        <f>D7+D8+D9+D10+D11+D12</f>
        <v>1172.12</v>
      </c>
      <c r="E6" s="5">
        <f>E7+E8+E9+E10+E11+E12</f>
        <v>281.8</v>
      </c>
      <c r="F6" s="6"/>
      <c r="G6" s="6"/>
      <c r="H6" s="6"/>
    </row>
    <row r="7" spans="1:8" ht="23.25" customHeight="1">
      <c r="A7" s="5">
        <v>2010401</v>
      </c>
      <c r="B7" s="5" t="s">
        <v>36</v>
      </c>
      <c r="C7" s="7">
        <f t="shared" si="0"/>
        <v>1172.12</v>
      </c>
      <c r="D7" s="5">
        <v>1172.12</v>
      </c>
      <c r="E7" s="5"/>
      <c r="F7" s="6"/>
      <c r="G7" s="6"/>
      <c r="H7" s="6"/>
    </row>
    <row r="8" spans="1:8" ht="23.25" customHeight="1">
      <c r="A8" s="5">
        <v>2010402</v>
      </c>
      <c r="B8" s="5" t="s">
        <v>37</v>
      </c>
      <c r="C8" s="7">
        <f t="shared" si="0"/>
        <v>5</v>
      </c>
      <c r="D8" s="5"/>
      <c r="E8" s="5">
        <v>5</v>
      </c>
      <c r="F8" s="6"/>
      <c r="G8" s="6"/>
      <c r="H8" s="6"/>
    </row>
    <row r="9" spans="1:8" ht="23.25" customHeight="1">
      <c r="A9" s="5">
        <v>2010403</v>
      </c>
      <c r="B9" s="5" t="s">
        <v>38</v>
      </c>
      <c r="C9" s="7">
        <f t="shared" si="0"/>
        <v>19</v>
      </c>
      <c r="D9" s="5"/>
      <c r="E9" s="5">
        <v>19</v>
      </c>
      <c r="F9" s="6"/>
      <c r="G9" s="6"/>
      <c r="H9" s="6"/>
    </row>
    <row r="10" spans="1:8" ht="23.25" customHeight="1">
      <c r="A10" s="5">
        <v>2010404</v>
      </c>
      <c r="B10" s="5" t="s">
        <v>39</v>
      </c>
      <c r="C10" s="7">
        <f t="shared" si="0"/>
        <v>150</v>
      </c>
      <c r="D10" s="5"/>
      <c r="E10" s="5">
        <v>150</v>
      </c>
      <c r="F10" s="6"/>
      <c r="G10" s="6"/>
      <c r="H10" s="6"/>
    </row>
    <row r="11" spans="1:8" ht="23.25" customHeight="1">
      <c r="A11" s="5">
        <v>2010408</v>
      </c>
      <c r="B11" s="5" t="s">
        <v>40</v>
      </c>
      <c r="C11" s="7">
        <f t="shared" si="0"/>
        <v>32.8</v>
      </c>
      <c r="D11" s="5"/>
      <c r="E11" s="5">
        <v>32.8</v>
      </c>
      <c r="F11" s="6"/>
      <c r="G11" s="6"/>
      <c r="H11" s="6"/>
    </row>
    <row r="12" spans="1:8" ht="23.25" customHeight="1">
      <c r="A12" s="5">
        <v>2010499</v>
      </c>
      <c r="B12" s="5" t="s">
        <v>41</v>
      </c>
      <c r="C12" s="7">
        <f t="shared" si="0"/>
        <v>75</v>
      </c>
      <c r="D12" s="5"/>
      <c r="E12" s="5">
        <v>75</v>
      </c>
      <c r="F12" s="6"/>
      <c r="G12" s="6"/>
      <c r="H12" s="6"/>
    </row>
    <row r="13" spans="1:8" ht="23.25" customHeight="1">
      <c r="A13" s="5">
        <v>208</v>
      </c>
      <c r="B13" s="5" t="s">
        <v>42</v>
      </c>
      <c r="C13" s="7">
        <f t="shared" si="0"/>
        <v>192.81</v>
      </c>
      <c r="D13" s="5">
        <f>D14+D16</f>
        <v>192.81</v>
      </c>
      <c r="E13" s="5">
        <f>E14+E16</f>
        <v>0</v>
      </c>
      <c r="F13" s="6"/>
      <c r="G13" s="6"/>
      <c r="H13" s="6"/>
    </row>
    <row r="14" spans="1:8" ht="23.25" customHeight="1">
      <c r="A14" s="5">
        <v>20826</v>
      </c>
      <c r="B14" s="5" t="s">
        <v>43</v>
      </c>
      <c r="C14" s="7">
        <f t="shared" si="0"/>
        <v>183.58</v>
      </c>
      <c r="D14" s="5">
        <f>D15</f>
        <v>183.58</v>
      </c>
      <c r="E14" s="5">
        <f>E15</f>
        <v>0</v>
      </c>
      <c r="F14" s="6"/>
      <c r="G14" s="6"/>
      <c r="H14" s="6"/>
    </row>
    <row r="15" spans="1:8" ht="23.25" customHeight="1">
      <c r="A15" s="5">
        <v>2082699</v>
      </c>
      <c r="B15" s="5" t="s">
        <v>44</v>
      </c>
      <c r="C15" s="7">
        <f t="shared" si="0"/>
        <v>183.58</v>
      </c>
      <c r="D15" s="5">
        <v>183.58</v>
      </c>
      <c r="E15" s="5"/>
      <c r="F15" s="6"/>
      <c r="G15" s="6"/>
      <c r="H15" s="6"/>
    </row>
    <row r="16" spans="1:8" ht="23.25" customHeight="1">
      <c r="A16" s="5">
        <v>20827</v>
      </c>
      <c r="B16" s="5" t="s">
        <v>45</v>
      </c>
      <c r="C16" s="7">
        <f t="shared" si="0"/>
        <v>9.23</v>
      </c>
      <c r="D16" s="5">
        <f>D17+D18+D19</f>
        <v>9.23</v>
      </c>
      <c r="E16" s="5">
        <f>E17+E18+E19</f>
        <v>0</v>
      </c>
      <c r="F16" s="6"/>
      <c r="G16" s="6"/>
      <c r="H16" s="6"/>
    </row>
    <row r="17" spans="1:8" ht="23.25" customHeight="1">
      <c r="A17" s="5">
        <v>2082701</v>
      </c>
      <c r="B17" s="5" t="s">
        <v>46</v>
      </c>
      <c r="C17" s="7">
        <f t="shared" si="0"/>
        <v>0.93</v>
      </c>
      <c r="D17" s="5">
        <v>0.93</v>
      </c>
      <c r="E17" s="5"/>
      <c r="F17" s="6"/>
      <c r="G17" s="6"/>
      <c r="H17" s="6"/>
    </row>
    <row r="18" spans="1:8" ht="23.25" customHeight="1">
      <c r="A18" s="5">
        <v>2082702</v>
      </c>
      <c r="B18" s="5" t="s">
        <v>47</v>
      </c>
      <c r="C18" s="7">
        <f t="shared" si="0"/>
        <v>1.87</v>
      </c>
      <c r="D18" s="5">
        <v>1.87</v>
      </c>
      <c r="E18" s="5"/>
      <c r="F18" s="6"/>
      <c r="G18" s="6"/>
      <c r="H18" s="6"/>
    </row>
    <row r="19" spans="1:8" ht="23.25" customHeight="1">
      <c r="A19" s="5">
        <v>2082703</v>
      </c>
      <c r="B19" s="5" t="s">
        <v>48</v>
      </c>
      <c r="C19" s="7">
        <f t="shared" si="0"/>
        <v>6.43</v>
      </c>
      <c r="D19" s="5">
        <v>6.43</v>
      </c>
      <c r="E19" s="5"/>
      <c r="F19" s="6"/>
      <c r="G19" s="6"/>
      <c r="H19" s="6"/>
    </row>
    <row r="20" spans="1:8" ht="23.25" customHeight="1">
      <c r="A20" s="5">
        <v>210</v>
      </c>
      <c r="B20" s="5" t="s">
        <v>49</v>
      </c>
      <c r="C20" s="7">
        <f t="shared" si="0"/>
        <v>86.62</v>
      </c>
      <c r="D20" s="5">
        <f>D21</f>
        <v>86.62</v>
      </c>
      <c r="E20" s="5">
        <f>E21</f>
        <v>0</v>
      </c>
      <c r="F20" s="6"/>
      <c r="G20" s="6"/>
      <c r="H20" s="6"/>
    </row>
    <row r="21" spans="1:8" ht="23.25" customHeight="1">
      <c r="A21" s="5">
        <v>21012</v>
      </c>
      <c r="B21" s="5" t="s">
        <v>50</v>
      </c>
      <c r="C21" s="7">
        <f t="shared" si="0"/>
        <v>86.62</v>
      </c>
      <c r="D21" s="5">
        <f>D22</f>
        <v>86.62</v>
      </c>
      <c r="E21" s="5">
        <f>E22</f>
        <v>0</v>
      </c>
      <c r="F21" s="6"/>
      <c r="G21" s="6"/>
      <c r="H21" s="6"/>
    </row>
    <row r="22" spans="1:8" ht="23.25" customHeight="1">
      <c r="A22" s="5">
        <v>2101201</v>
      </c>
      <c r="B22" s="5" t="s">
        <v>51</v>
      </c>
      <c r="C22" s="7">
        <f t="shared" si="0"/>
        <v>86.62</v>
      </c>
      <c r="D22" s="5">
        <v>86.62</v>
      </c>
      <c r="E22" s="5"/>
      <c r="F22" s="6"/>
      <c r="G22" s="6"/>
      <c r="H22" s="6"/>
    </row>
    <row r="23" spans="1:8" ht="23.25" customHeight="1">
      <c r="A23" s="5">
        <v>222</v>
      </c>
      <c r="B23" s="5" t="s">
        <v>52</v>
      </c>
      <c r="C23" s="7">
        <f t="shared" si="0"/>
        <v>17</v>
      </c>
      <c r="D23" s="5">
        <f>D24</f>
        <v>0</v>
      </c>
      <c r="E23" s="5">
        <f>E24</f>
        <v>17</v>
      </c>
      <c r="F23" s="6"/>
      <c r="G23" s="6"/>
      <c r="H23" s="6"/>
    </row>
    <row r="24" spans="1:8" ht="23.25" customHeight="1">
      <c r="A24" s="5">
        <v>22201</v>
      </c>
      <c r="B24" s="5" t="s">
        <v>53</v>
      </c>
      <c r="C24" s="7">
        <f t="shared" si="0"/>
        <v>17</v>
      </c>
      <c r="D24" s="5">
        <f>D25+D26</f>
        <v>0</v>
      </c>
      <c r="E24" s="5">
        <f>E25+E26</f>
        <v>17</v>
      </c>
      <c r="F24" s="6"/>
      <c r="G24" s="6"/>
      <c r="H24" s="6"/>
    </row>
    <row r="25" spans="1:8" ht="23.25" customHeight="1">
      <c r="A25" s="5">
        <v>2220106</v>
      </c>
      <c r="B25" s="5" t="s">
        <v>54</v>
      </c>
      <c r="C25" s="7">
        <f t="shared" si="0"/>
        <v>7</v>
      </c>
      <c r="D25" s="5"/>
      <c r="E25" s="5">
        <v>7</v>
      </c>
      <c r="F25" s="6"/>
      <c r="G25" s="6"/>
      <c r="H25" s="6"/>
    </row>
    <row r="26" spans="1:8" ht="23.25" customHeight="1">
      <c r="A26" s="5">
        <v>2220199</v>
      </c>
      <c r="B26" s="5" t="s">
        <v>55</v>
      </c>
      <c r="C26" s="7">
        <f t="shared" si="0"/>
        <v>10</v>
      </c>
      <c r="D26" s="5"/>
      <c r="E26" s="5">
        <v>10</v>
      </c>
      <c r="F26" s="6"/>
      <c r="G26" s="6"/>
      <c r="H26" s="6"/>
    </row>
    <row r="27" spans="1:8" ht="23.25" customHeight="1">
      <c r="A27" s="7" t="s">
        <v>158</v>
      </c>
      <c r="B27" s="7"/>
      <c r="C27" s="7">
        <f t="shared" si="0"/>
        <v>1750.3499999999997</v>
      </c>
      <c r="D27" s="7">
        <f>D5+D13+D20+D23</f>
        <v>1451.5499999999997</v>
      </c>
      <c r="E27" s="7">
        <f>E5+E13+E20+E23</f>
        <v>298.8</v>
      </c>
      <c r="F27" s="6"/>
      <c r="G27" s="6"/>
      <c r="H27" s="6"/>
    </row>
  </sheetData>
  <sheetProtection/>
  <mergeCells count="4">
    <mergeCell ref="A1:H1"/>
    <mergeCell ref="G2:H2"/>
    <mergeCell ref="A3:B3"/>
    <mergeCell ref="A27:B2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2019-01-21T10:30:47Z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