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<sst xmlns="http://schemas.openxmlformats.org/spreadsheetml/2006/main" count="260" uniqueCount="148">
  <si>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</si>
  <si>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</si>
  <si>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</si>
  <si>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</si>
  <si>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</si>
  <si>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</si>
  <si>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</si>
  <si>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</si>
  <si>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</si>
  <si>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</si>
  <si>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</si>
  <si>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</si>
  <si>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</si>
  <si>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</si>
  <si>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</si>
  <si>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</si>
  <si>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</si>
  <si>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</si>
  <si>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（八）社会保障和就业支出</t>
  </si>
  <si>
    <t>（九）卫生健康支出</t>
  </si>
  <si>
    <t>（十九）住房保障支出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</si>
  <si>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</si>
  <si>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</si>
  <si>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</si>
  <si>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</si>
  <si>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</si>
  <si>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</si>
  <si>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2023年预算数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</si>
  <si>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</si>
  <si>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</si>
  <si>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</si>
  <si>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</si>
  <si>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</si>
  <si>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</si>
  <si>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</t>
  </si>
  <si>
    <t>人力资源和社会保障事务</t>
  </si>
  <si>
    <t>行政运行</t>
  </si>
  <si>
    <t>一般行政管理事务</t>
  </si>
  <si>
    <t>其他人力资源和社会保障管理事务</t>
  </si>
  <si>
    <t>行政事业单位离退休</t>
  </si>
  <si>
    <t>机关事业单位基本养老保险缴费支出</t>
  </si>
  <si>
    <t>就业补助资金</t>
  </si>
  <si>
    <t>抚恤</t>
  </si>
  <si>
    <t>死亡抚恤</t>
  </si>
  <si>
    <t>财政对其他社会保险基金的补助</t>
  </si>
  <si>
    <t>财政对失业保险基金的补助</t>
  </si>
  <si>
    <t>财政对工伤保险基金的补助</t>
  </si>
  <si>
    <t>财政代缴社会保险费支出</t>
  </si>
  <si>
    <t>财政代缴城乡居民基本养老保险费支出</t>
  </si>
  <si>
    <t>卫生健康支出</t>
  </si>
  <si>
    <t>公务员医疗补助</t>
  </si>
  <si>
    <t>财政对职工基本医疗保险基金的补助</t>
  </si>
  <si>
    <t>住房保障支出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</si>
  <si>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</si>
  <si>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</si>
  <si>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</si>
  <si>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</si>
  <si>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</si>
  <si>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</si>
  <si>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</si>
  <si>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</si>
  <si>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</si>
  <si>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</si>
  <si>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</si>
  <si>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</si>
  <si>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</si>
  <si>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</si>
  <si>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</si>
  <si>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</si>
  <si>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</si>
  <si>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</si>
  <si>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</si>
  <si>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</si>
  <si>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99</t>
  </si>
  <si>
    <t>其他工资福利支出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</si>
  <si>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</si>
  <si>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</si>
  <si>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</si>
  <si>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</si>
  <si>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</si>
  <si>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</si>
  <si>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</si>
  <si>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12</t>
  </si>
  <si>
    <t>其他社会保障缴费</t>
  </si>
  <si>
    <t>13</t>
  </si>
  <si>
    <t>502</t>
  </si>
  <si>
    <t>机关商品和服务支出</t>
  </si>
  <si>
    <t>0101</t>
  </si>
  <si>
    <t>0102</t>
  </si>
  <si>
    <t>0199</t>
  </si>
  <si>
    <t>其他人力资源和社会保障事务支出</t>
  </si>
  <si>
    <t>503</t>
  </si>
  <si>
    <t>对个人和家庭的补助</t>
  </si>
  <si>
    <t>504</t>
  </si>
  <si>
    <t>资本性支出</t>
  </si>
  <si>
    <t>办公设备购置</t>
  </si>
  <si>
    <t>一般公共预算“三公”经费支出表</t>
  </si>
  <si>
    <t xml:space="preserve"> 2021年预算数</t>
  </si>
  <si>
    <t xml:space="preserve"> 2022年预算数</t>
  </si>
  <si>
    <t xml:space="preserve"> 2023年预算数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</si>
  <si>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</si>
  <si>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</si>
  <si>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</si>
  <si>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</si>
  <si>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</si>
  <si>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</si>
  <si>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</si>
  <si>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</si>
  <si>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</si>
  <si>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</si>
  <si>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</si>
  <si>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</si>
  <si>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</si>
  <si>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</si>
  <si>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</si>
  <si>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</si>
  <si>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</si>
  <si>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</si>
  <si>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</si>
  <si>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</si>
  <si>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</si>
  <si>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</si>
  <si>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</si>
  <si>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</si>
  <si>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</si>
  <si>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（九）医疗卫生与计划生育支出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</si>
  <si>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</si>
  <si>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</si>
  <si>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</si>
  <si>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</si>
  <si>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</si>
  <si>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</si>
  <si>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</si>
  <si>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</si>
  <si>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</si>
  <si>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</si>
  <si>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</si>
  <si>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</si>
  <si>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</si>
  <si>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</si>
  <si>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</si>
  <si>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医疗卫生与计划生育支出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</si>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</sst>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6"/>
      <color indexed="8"/>
      <name val="宋体"/>
      <family val="0"/>
    </font>
    <font>
      <b/>
      <sz val="11"/>
      <name val="宋体"/>
      <family val="0"/>
    </font>
    <font>
      <sz val="14"/>
      <color indexed="8"/>
      <name val="华文楷体"/>
      <family val="0"/>
    </font>
    <font>
      <sz val="11"/>
      <color indexed="8"/>
      <name val="宋体"/>
      <family val="0"/>
    </font>
    <font>
      <sz val="10.5"/>
      <color indexed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6"/>
      <color theme="1"/>
      <name val="宋体"/>
      <family val="0"/>
    </font>
    <font>
      <b/>
      <sz val="11"/>
      <name val="Calibri"/>
      <family val="0"/>
    </font>
    <font>
      <sz val="14"/>
      <color theme="1"/>
      <name val="华文楷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.5"/>
      <color rgb="FFFF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12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justify" vertical="center" wrapText="1"/>
    </xf>
    <xf numFmtId="0" fontId="61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62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0" fillId="0" borderId="12" xfId="0" applyFont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6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4" fillId="0" borderId="11" xfId="0" applyNumberFormat="1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6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20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4" fillId="0" borderId="20" xfId="0" applyFont="1" applyBorder="1" applyAlignment="1">
      <alignment horizontal="right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23" sqref="B23"/>
    </sheetView>
  </sheetViews>
  <sheetFormatPr defaultColWidth="9.00390625" defaultRowHeight="15"/>
  <cols>
    <col min="1" max="1" width="25.421875" style="0" customWidth="1"/>
    <col min="2" max="2" width="17.7109375" style="0" customWidth="1"/>
    <col min="3" max="3" width="27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2" t="s">
        <v>0</v>
      </c>
      <c r="B1" s="72"/>
      <c r="C1" s="72"/>
      <c r="D1" s="72"/>
      <c r="E1" s="72"/>
      <c r="F1" s="72"/>
    </row>
    <row r="2" spans="1:6" ht="19.5">
      <c r="A2" s="73" t="s">
        <v>1</v>
      </c>
      <c r="B2" s="74"/>
      <c r="C2" s="74"/>
      <c r="D2" s="74"/>
      <c r="E2" s="75" t="s">
        <v>2</v>
      </c>
      <c r="F2" s="75"/>
    </row>
    <row r="3" spans="1:6" ht="29.25" customHeight="1">
      <c r="A3" s="76" t="s">
        <v>3</v>
      </c>
      <c r="B3" s="77"/>
      <c r="C3" s="76" t="s">
        <v>4</v>
      </c>
      <c r="D3" s="78"/>
      <c r="E3" s="78"/>
      <c r="F3" s="77"/>
    </row>
    <row r="4" spans="1:6" ht="24.75" customHeight="1">
      <c r="A4" s="9" t="s">
        <v>5</v>
      </c>
      <c r="B4" s="9" t="s">
        <v>6</v>
      </c>
      <c r="C4" s="9" t="s">
        <v>5</v>
      </c>
      <c r="D4" s="9" t="s">
        <v>7</v>
      </c>
      <c r="E4" s="79" t="s">
        <v>8</v>
      </c>
      <c r="F4" s="79" t="s">
        <v>9</v>
      </c>
    </row>
    <row r="5" spans="1:6" ht="33.75" customHeight="1">
      <c r="A5" s="28" t="s">
        <v>10</v>
      </c>
      <c r="B5" s="8">
        <f>B6</f>
        <v>6022.84</v>
      </c>
      <c r="C5" s="8" t="s">
        <v>11</v>
      </c>
      <c r="D5" s="8"/>
      <c r="E5" s="8">
        <f>E11+E10+E9</f>
        <v>6022.84</v>
      </c>
      <c r="F5" s="8"/>
    </row>
    <row r="6" spans="1:6" ht="33.75" customHeight="1">
      <c r="A6" s="29" t="s">
        <v>12</v>
      </c>
      <c r="B6" s="80">
        <f>6035.26-12.42</f>
        <v>6022.84</v>
      </c>
      <c r="C6" s="29" t="s">
        <v>13</v>
      </c>
      <c r="D6" s="8"/>
      <c r="E6" s="8"/>
      <c r="F6" s="8"/>
    </row>
    <row r="7" spans="1:6" ht="33.75" customHeight="1">
      <c r="A7" s="29" t="s">
        <v>14</v>
      </c>
      <c r="B7" s="80"/>
      <c r="C7" s="29" t="s">
        <v>15</v>
      </c>
      <c r="D7" s="8"/>
      <c r="E7" s="8"/>
      <c r="F7" s="8"/>
    </row>
    <row r="8" spans="1:6" ht="33.75" customHeight="1">
      <c r="A8" s="29"/>
      <c r="B8" s="80"/>
      <c r="C8" s="29" t="s">
        <v>16</v>
      </c>
      <c r="D8" s="8"/>
      <c r="E8" s="8"/>
      <c r="F8" s="8"/>
    </row>
    <row r="9" spans="1:6" ht="33.75" customHeight="1">
      <c r="A9" s="29" t="s">
        <v>17</v>
      </c>
      <c r="B9" s="80"/>
      <c r="C9" s="29" t="s">
        <v>18</v>
      </c>
      <c r="D9" s="8"/>
      <c r="E9" s="81">
        <v>5777.38</v>
      </c>
      <c r="F9" s="8"/>
    </row>
    <row r="10" spans="1:6" ht="33.75" customHeight="1">
      <c r="A10" s="29" t="s">
        <v>12</v>
      </c>
      <c r="B10" s="80"/>
      <c r="C10" s="29" t="s">
        <v>19</v>
      </c>
      <c r="D10" s="8"/>
      <c r="E10" s="81">
        <v>103.04</v>
      </c>
      <c r="F10" s="8"/>
    </row>
    <row r="11" spans="1:6" ht="33.75" customHeight="1">
      <c r="A11" s="29" t="s">
        <v>14</v>
      </c>
      <c r="B11" s="80"/>
      <c r="C11" s="29" t="s">
        <v>20</v>
      </c>
      <c r="D11" s="8"/>
      <c r="E11" s="81">
        <v>142.42</v>
      </c>
      <c r="F11" s="8"/>
    </row>
    <row r="12" spans="1:6" ht="33.75" customHeight="1">
      <c r="A12" s="80"/>
      <c r="B12" s="80"/>
      <c r="C12" s="29"/>
      <c r="D12" s="8"/>
      <c r="E12" s="8"/>
      <c r="F12" s="8"/>
    </row>
    <row r="13" spans="1:6" ht="33.75" customHeight="1">
      <c r="A13" s="80"/>
      <c r="B13" s="80"/>
      <c r="C13" s="29" t="s">
        <v>21</v>
      </c>
      <c r="D13" s="8"/>
      <c r="E13" s="8"/>
      <c r="F13" s="8"/>
    </row>
    <row r="14" spans="1:6" ht="33.75" customHeight="1">
      <c r="A14" s="80"/>
      <c r="B14" s="80"/>
      <c r="C14" s="80"/>
      <c r="D14" s="8"/>
      <c r="E14" s="8"/>
      <c r="F14" s="8"/>
    </row>
    <row r="15" spans="1:6" ht="33.75" customHeight="1">
      <c r="A15" s="80" t="s">
        <v>22</v>
      </c>
      <c r="B15" s="80">
        <f>B9+B5</f>
        <v>6022.84</v>
      </c>
      <c r="C15" s="80" t="s">
        <v>23</v>
      </c>
      <c r="D15" s="8"/>
      <c r="E15" s="8">
        <f>E5</f>
        <v>6022.84</v>
      </c>
      <c r="F15" s="8"/>
    </row>
    <row r="16" ht="22.5">
      <c r="A16" s="1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pane ySplit="5" topLeftCell="A6" activePane="bottomLeft" state="frozen"/>
      <selection pane="bottomLeft" activeCell="I6" sqref="I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57421875" style="0" customWidth="1"/>
    <col min="6" max="6" width="13.28125" style="0" customWidth="1"/>
  </cols>
  <sheetData>
    <row r="1" spans="1:6" ht="36" customHeight="1">
      <c r="A1" s="68"/>
      <c r="B1" s="3"/>
      <c r="C1" s="1" t="s">
        <v>24</v>
      </c>
      <c r="D1" s="3"/>
      <c r="E1" s="3"/>
      <c r="F1" s="3"/>
    </row>
    <row r="2" spans="1:6" ht="16.5" customHeight="1">
      <c r="A2" s="69" t="s">
        <v>25</v>
      </c>
      <c r="B2" s="4"/>
      <c r="C2" s="4"/>
      <c r="D2" s="4"/>
      <c r="E2" s="4"/>
      <c r="F2" s="4"/>
    </row>
    <row r="3" spans="1:6" ht="45" customHeight="1">
      <c r="A3" s="8" t="s">
        <v>26</v>
      </c>
      <c r="B3" s="8"/>
      <c r="C3" s="8" t="s">
        <v>27</v>
      </c>
      <c r="D3" s="8"/>
      <c r="E3" s="8"/>
      <c r="F3" s="8" t="s">
        <v>28</v>
      </c>
    </row>
    <row r="4" spans="1:6" ht="45" customHeight="1">
      <c r="A4" s="8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/>
    </row>
    <row r="5" spans="1:6" ht="45" customHeight="1">
      <c r="A5" s="8"/>
      <c r="B5" s="8" t="s">
        <v>7</v>
      </c>
      <c r="C5" s="16">
        <f>D5+E5</f>
        <v>6022.84</v>
      </c>
      <c r="D5" s="16">
        <f>D6+D21+D24</f>
        <v>3316.8599999999997</v>
      </c>
      <c r="E5" s="16">
        <f>E6+E21+E24</f>
        <v>2705.98</v>
      </c>
      <c r="F5" s="8"/>
    </row>
    <row r="6" spans="1:6" ht="45" customHeight="1">
      <c r="A6" s="9">
        <v>208</v>
      </c>
      <c r="B6" s="9" t="s">
        <v>34</v>
      </c>
      <c r="C6" s="16">
        <f>C7+C11+C13+C14+C16+C19</f>
        <v>5777.379999999999</v>
      </c>
      <c r="D6" s="16">
        <f>D7+D11+D13+D14+D16+D19</f>
        <v>3071.3999999999996</v>
      </c>
      <c r="E6" s="16">
        <f>E7+E11+E13+E14+E16+E19</f>
        <v>2705.98</v>
      </c>
      <c r="F6" s="8"/>
    </row>
    <row r="7" spans="1:6" ht="45" customHeight="1">
      <c r="A7" s="9">
        <v>20801</v>
      </c>
      <c r="B7" s="16" t="s">
        <v>35</v>
      </c>
      <c r="C7" s="16">
        <f>C8+C9+C10</f>
        <v>2297.2799999999997</v>
      </c>
      <c r="D7" s="16">
        <f>D8+D9+D10</f>
        <v>1439.92</v>
      </c>
      <c r="E7" s="16">
        <f>E8+E9+E10</f>
        <v>857.36</v>
      </c>
      <c r="F7" s="8"/>
    </row>
    <row r="8" spans="1:6" ht="45" customHeight="1">
      <c r="A8" s="8">
        <v>2080101</v>
      </c>
      <c r="B8" s="14" t="s">
        <v>36</v>
      </c>
      <c r="C8" s="14">
        <v>1488.58</v>
      </c>
      <c r="D8" s="13">
        <v>1439.92</v>
      </c>
      <c r="E8" s="14">
        <v>48.66</v>
      </c>
      <c r="F8" s="8"/>
    </row>
    <row r="9" spans="1:6" ht="45" customHeight="1">
      <c r="A9" s="8">
        <v>2080102</v>
      </c>
      <c r="B9" s="14" t="s">
        <v>37</v>
      </c>
      <c r="C9" s="14">
        <f>E9</f>
        <v>778.7</v>
      </c>
      <c r="D9" s="13"/>
      <c r="E9" s="14">
        <v>778.7</v>
      </c>
      <c r="F9" s="8"/>
    </row>
    <row r="10" spans="1:6" ht="45" customHeight="1">
      <c r="A10" s="8">
        <v>2080199</v>
      </c>
      <c r="B10" s="14" t="s">
        <v>38</v>
      </c>
      <c r="C10" s="14">
        <v>30</v>
      </c>
      <c r="D10" s="13"/>
      <c r="E10" s="14">
        <v>30</v>
      </c>
      <c r="F10" s="8"/>
    </row>
    <row r="11" spans="1:6" ht="45" customHeight="1">
      <c r="A11" s="9">
        <v>20805</v>
      </c>
      <c r="B11" s="9" t="s">
        <v>39</v>
      </c>
      <c r="C11" s="16">
        <f>D11+E11</f>
        <v>175.79</v>
      </c>
      <c r="D11" s="9">
        <f>D12</f>
        <v>175.79</v>
      </c>
      <c r="E11" s="9"/>
      <c r="F11" s="8"/>
    </row>
    <row r="12" spans="1:6" ht="45" customHeight="1">
      <c r="A12" s="8">
        <v>2080505</v>
      </c>
      <c r="B12" s="8" t="s">
        <v>40</v>
      </c>
      <c r="C12" s="14">
        <f>D12+E12</f>
        <v>175.79</v>
      </c>
      <c r="D12" s="8">
        <v>175.79</v>
      </c>
      <c r="E12" s="8"/>
      <c r="F12" s="8"/>
    </row>
    <row r="13" spans="1:6" ht="23.25" customHeight="1">
      <c r="A13" s="9">
        <v>20807</v>
      </c>
      <c r="B13" s="9" t="s">
        <v>41</v>
      </c>
      <c r="C13" s="9">
        <f>D13+E13</f>
        <v>2473.7</v>
      </c>
      <c r="D13" s="9">
        <v>1453.7</v>
      </c>
      <c r="E13" s="16">
        <v>1020</v>
      </c>
      <c r="F13" s="6"/>
    </row>
    <row r="14" spans="1:6" ht="23.25" customHeight="1">
      <c r="A14" s="9">
        <v>20808</v>
      </c>
      <c r="B14" s="9" t="s">
        <v>42</v>
      </c>
      <c r="C14" s="10">
        <v>450</v>
      </c>
      <c r="D14" s="8"/>
      <c r="E14" s="16">
        <v>450</v>
      </c>
      <c r="F14" s="6"/>
    </row>
    <row r="15" spans="1:6" ht="23.25" customHeight="1">
      <c r="A15" s="8">
        <v>2080801</v>
      </c>
      <c r="B15" s="8" t="s">
        <v>43</v>
      </c>
      <c r="C15" s="8">
        <v>450</v>
      </c>
      <c r="D15" s="8"/>
      <c r="E15" s="14">
        <v>450</v>
      </c>
      <c r="F15" s="6"/>
    </row>
    <row r="16" spans="1:6" ht="45" customHeight="1">
      <c r="A16" s="9">
        <v>20827</v>
      </c>
      <c r="B16" s="9" t="s">
        <v>44</v>
      </c>
      <c r="C16" s="16">
        <f>D16+E16</f>
        <v>1.9900000000000002</v>
      </c>
      <c r="D16" s="9">
        <f>D18+D17</f>
        <v>1.9900000000000002</v>
      </c>
      <c r="E16" s="9"/>
      <c r="F16" s="8"/>
    </row>
    <row r="17" spans="1:6" ht="45" customHeight="1">
      <c r="A17" s="8">
        <v>2082701</v>
      </c>
      <c r="B17" s="8" t="s">
        <v>45</v>
      </c>
      <c r="C17" s="14">
        <f>D17+E18</f>
        <v>0.88</v>
      </c>
      <c r="D17" s="8">
        <v>0.88</v>
      </c>
      <c r="E17" s="8"/>
      <c r="F17" s="8"/>
    </row>
    <row r="18" spans="1:6" ht="45" customHeight="1">
      <c r="A18" s="8">
        <v>2082702</v>
      </c>
      <c r="B18" s="8" t="s">
        <v>46</v>
      </c>
      <c r="C18" s="14">
        <f>D18+E17</f>
        <v>1.11</v>
      </c>
      <c r="D18" s="8">
        <v>1.11</v>
      </c>
      <c r="E18" s="8"/>
      <c r="F18" s="8"/>
    </row>
    <row r="19" spans="1:6" ht="63" customHeight="1">
      <c r="A19" s="9">
        <v>20830</v>
      </c>
      <c r="B19" s="9" t="s">
        <v>47</v>
      </c>
      <c r="C19" s="9">
        <v>378.62</v>
      </c>
      <c r="D19" s="9"/>
      <c r="E19" s="9">
        <v>378.62</v>
      </c>
      <c r="F19" s="6"/>
    </row>
    <row r="20" spans="1:6" ht="52.5" customHeight="1">
      <c r="A20" s="8">
        <v>2083001</v>
      </c>
      <c r="B20" s="8" t="s">
        <v>48</v>
      </c>
      <c r="C20" s="8">
        <v>378.62</v>
      </c>
      <c r="D20" s="8"/>
      <c r="E20" s="8">
        <v>378.62</v>
      </c>
      <c r="F20" s="6"/>
    </row>
    <row r="21" spans="1:6" ht="45" customHeight="1">
      <c r="A21" s="9">
        <v>210</v>
      </c>
      <c r="B21" s="9" t="s">
        <v>49</v>
      </c>
      <c r="C21" s="16">
        <f>D21+E21</f>
        <v>103.03999999999999</v>
      </c>
      <c r="D21" s="9">
        <f>D23+D22</f>
        <v>103.03999999999999</v>
      </c>
      <c r="E21" s="9"/>
      <c r="F21" s="8"/>
    </row>
    <row r="22" spans="1:6" ht="45" customHeight="1">
      <c r="A22" s="8">
        <v>2101103</v>
      </c>
      <c r="B22" s="8" t="s">
        <v>50</v>
      </c>
      <c r="C22" s="14">
        <f>D22</f>
        <v>18.44</v>
      </c>
      <c r="D22" s="8">
        <v>18.44</v>
      </c>
      <c r="E22" s="8"/>
      <c r="F22" s="8"/>
    </row>
    <row r="23" spans="1:6" ht="45" customHeight="1">
      <c r="A23" s="8">
        <v>2101201</v>
      </c>
      <c r="B23" s="8" t="s">
        <v>51</v>
      </c>
      <c r="C23" s="14">
        <f>D23+E23</f>
        <v>84.6</v>
      </c>
      <c r="D23" s="8">
        <v>84.6</v>
      </c>
      <c r="E23" s="8"/>
      <c r="F23" s="8"/>
    </row>
    <row r="24" spans="1:6" ht="45" customHeight="1">
      <c r="A24" s="9">
        <v>221</v>
      </c>
      <c r="B24" s="9" t="s">
        <v>52</v>
      </c>
      <c r="C24" s="16">
        <f>D24+E24</f>
        <v>142.42</v>
      </c>
      <c r="D24" s="9">
        <f>D25</f>
        <v>142.42</v>
      </c>
      <c r="E24" s="9"/>
      <c r="F24" s="8"/>
    </row>
    <row r="25" spans="1:6" ht="45" customHeight="1">
      <c r="A25" s="8">
        <v>2210201</v>
      </c>
      <c r="B25" s="8" t="s">
        <v>53</v>
      </c>
      <c r="C25" s="14">
        <f>D25+E25</f>
        <v>142.42</v>
      </c>
      <c r="D25" s="8">
        <v>142.42</v>
      </c>
      <c r="E25" s="8"/>
      <c r="F25" s="8"/>
    </row>
    <row r="26" spans="1:6" ht="46.5" customHeight="1">
      <c r="A26" s="70" t="s">
        <v>54</v>
      </c>
      <c r="B26" s="71"/>
      <c r="C26" s="71"/>
      <c r="D26" s="71"/>
      <c r="E26" s="71"/>
      <c r="F26" s="71"/>
    </row>
  </sheetData>
  <sheetProtection/>
  <mergeCells count="5">
    <mergeCell ref="A2:F2"/>
    <mergeCell ref="A3:B3"/>
    <mergeCell ref="C3:E3"/>
    <mergeCell ref="A26:F26"/>
    <mergeCell ref="F3:F4"/>
  </mergeCells>
  <printOptions/>
  <pageMargins left="0.63" right="0.7" top="0.39" bottom="0.75" header="0.3" footer="0.3"/>
  <pageSetup fitToHeight="1" fitToWidth="1" horizontalDpi="200" verticalDpi="2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1">
      <selection activeCell="L8" sqref="L8"/>
    </sheetView>
  </sheetViews>
  <sheetFormatPr defaultColWidth="9.00390625" defaultRowHeight="15"/>
  <cols>
    <col min="1" max="1" width="7.00390625" style="0" customWidth="1"/>
    <col min="2" max="2" width="6.140625" style="0" customWidth="1"/>
    <col min="3" max="3" width="16.851562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</row>
    <row r="2" spans="2:10" ht="21" customHeight="1">
      <c r="B2" s="43"/>
      <c r="J2" s="66"/>
    </row>
    <row r="3" spans="1:10" ht="33" customHeight="1">
      <c r="A3" s="9" t="s">
        <v>56</v>
      </c>
      <c r="B3" s="9"/>
      <c r="C3" s="9"/>
      <c r="D3" s="9"/>
      <c r="E3" s="9" t="s">
        <v>57</v>
      </c>
      <c r="F3" s="9"/>
      <c r="G3" s="9"/>
      <c r="H3" s="9"/>
      <c r="I3" s="9"/>
      <c r="J3" s="9" t="s">
        <v>28</v>
      </c>
    </row>
    <row r="4" spans="1:10" ht="30.75" customHeight="1">
      <c r="A4" s="9" t="s">
        <v>29</v>
      </c>
      <c r="B4" s="9"/>
      <c r="C4" s="9" t="s">
        <v>30</v>
      </c>
      <c r="D4" s="9" t="s">
        <v>7</v>
      </c>
      <c r="E4" s="9" t="s">
        <v>29</v>
      </c>
      <c r="F4" s="9"/>
      <c r="G4" s="9" t="s">
        <v>30</v>
      </c>
      <c r="H4" s="44" t="s">
        <v>58</v>
      </c>
      <c r="I4" s="9" t="s">
        <v>59</v>
      </c>
      <c r="J4" s="9"/>
    </row>
    <row r="5" spans="1:10" ht="30.75" customHeight="1">
      <c r="A5" s="45" t="s">
        <v>60</v>
      </c>
      <c r="B5" s="9" t="s">
        <v>61</v>
      </c>
      <c r="C5" s="9"/>
      <c r="D5" s="9"/>
      <c r="E5" s="9" t="s">
        <v>60</v>
      </c>
      <c r="F5" s="9" t="s">
        <v>61</v>
      </c>
      <c r="G5" s="9"/>
      <c r="H5" s="46"/>
      <c r="I5" s="9"/>
      <c r="J5" s="9"/>
    </row>
    <row r="6" spans="1:10" ht="45.75" customHeight="1">
      <c r="A6" s="47">
        <v>501</v>
      </c>
      <c r="B6" s="48"/>
      <c r="C6" s="8" t="s">
        <v>62</v>
      </c>
      <c r="D6" s="8"/>
      <c r="E6" s="49">
        <v>301</v>
      </c>
      <c r="F6" s="8"/>
      <c r="G6" s="8" t="s">
        <v>63</v>
      </c>
      <c r="H6" s="8">
        <v>1746.98</v>
      </c>
      <c r="I6" s="8"/>
      <c r="J6" s="8"/>
    </row>
    <row r="7" spans="1:10" ht="45.75" customHeight="1">
      <c r="A7" s="50"/>
      <c r="B7" s="51" t="s">
        <v>64</v>
      </c>
      <c r="C7" s="52" t="s">
        <v>65</v>
      </c>
      <c r="D7" s="52"/>
      <c r="E7" s="52"/>
      <c r="F7" s="48" t="s">
        <v>64</v>
      </c>
      <c r="G7" s="8" t="s">
        <v>66</v>
      </c>
      <c r="H7" s="8">
        <v>282.18</v>
      </c>
      <c r="I7" s="8"/>
      <c r="J7" s="8"/>
    </row>
    <row r="8" spans="1:10" ht="45.75" customHeight="1">
      <c r="A8" s="53"/>
      <c r="B8" s="54"/>
      <c r="C8" s="55"/>
      <c r="D8" s="55"/>
      <c r="E8" s="55"/>
      <c r="F8" s="48" t="s">
        <v>67</v>
      </c>
      <c r="G8" s="8" t="s">
        <v>68</v>
      </c>
      <c r="H8" s="8">
        <v>828.75</v>
      </c>
      <c r="I8" s="8"/>
      <c r="J8" s="8"/>
    </row>
    <row r="9" spans="1:10" ht="45.75" customHeight="1">
      <c r="A9" s="53"/>
      <c r="B9" s="54"/>
      <c r="C9" s="55"/>
      <c r="D9" s="55"/>
      <c r="E9" s="55"/>
      <c r="F9" s="48" t="s">
        <v>69</v>
      </c>
      <c r="G9" s="8" t="s">
        <v>70</v>
      </c>
      <c r="H9" s="8">
        <v>91.44</v>
      </c>
      <c r="I9" s="8"/>
      <c r="J9" s="8"/>
    </row>
    <row r="10" spans="1:10" ht="45.75" customHeight="1">
      <c r="A10" s="53"/>
      <c r="B10" s="54"/>
      <c r="C10" s="55"/>
      <c r="D10" s="55"/>
      <c r="E10" s="55"/>
      <c r="F10" s="48" t="s">
        <v>71</v>
      </c>
      <c r="G10" s="8" t="s">
        <v>72</v>
      </c>
      <c r="H10" s="8">
        <v>45.36</v>
      </c>
      <c r="I10" s="8"/>
      <c r="J10" s="8"/>
    </row>
    <row r="11" spans="1:10" ht="45.75" customHeight="1">
      <c r="A11" s="53"/>
      <c r="B11" s="56"/>
      <c r="C11" s="57"/>
      <c r="D11" s="57"/>
      <c r="E11" s="57"/>
      <c r="F11" s="48" t="s">
        <v>73</v>
      </c>
      <c r="G11" s="8" t="s">
        <v>74</v>
      </c>
      <c r="H11" s="8">
        <v>76.01</v>
      </c>
      <c r="I11" s="8"/>
      <c r="J11" s="8"/>
    </row>
    <row r="12" spans="1:10" ht="45.75" customHeight="1">
      <c r="A12" s="53"/>
      <c r="B12" s="51" t="s">
        <v>67</v>
      </c>
      <c r="C12" s="52" t="s">
        <v>75</v>
      </c>
      <c r="D12" s="52"/>
      <c r="E12" s="52"/>
      <c r="F12" s="48" t="s">
        <v>76</v>
      </c>
      <c r="G12" s="8" t="s">
        <v>77</v>
      </c>
      <c r="H12" s="8">
        <v>175.79</v>
      </c>
      <c r="I12" s="8"/>
      <c r="J12" s="8"/>
    </row>
    <row r="13" spans="1:10" ht="45.75" customHeight="1">
      <c r="A13" s="53"/>
      <c r="B13" s="54"/>
      <c r="C13" s="55"/>
      <c r="D13" s="55"/>
      <c r="E13" s="55"/>
      <c r="F13" s="48" t="s">
        <v>78</v>
      </c>
      <c r="G13" s="8" t="s">
        <v>79</v>
      </c>
      <c r="H13" s="8"/>
      <c r="I13" s="8"/>
      <c r="J13" s="8"/>
    </row>
    <row r="14" spans="1:10" ht="45.75" customHeight="1">
      <c r="A14" s="53"/>
      <c r="B14" s="54"/>
      <c r="C14" s="55"/>
      <c r="D14" s="55"/>
      <c r="E14" s="55"/>
      <c r="F14" s="48">
        <v>10</v>
      </c>
      <c r="G14" s="8" t="s">
        <v>80</v>
      </c>
      <c r="H14" s="8">
        <v>84.6</v>
      </c>
      <c r="I14" s="8"/>
      <c r="J14" s="8"/>
    </row>
    <row r="15" spans="1:10" ht="45.75" customHeight="1">
      <c r="A15" s="53"/>
      <c r="B15" s="54"/>
      <c r="C15" s="55"/>
      <c r="D15" s="55"/>
      <c r="E15" s="55"/>
      <c r="F15" s="48">
        <v>11</v>
      </c>
      <c r="G15" s="8" t="s">
        <v>81</v>
      </c>
      <c r="H15" s="8">
        <v>18.44</v>
      </c>
      <c r="I15" s="8"/>
      <c r="J15" s="8"/>
    </row>
    <row r="16" spans="1:10" ht="45.75" customHeight="1">
      <c r="A16" s="53"/>
      <c r="B16" s="56"/>
      <c r="C16" s="57"/>
      <c r="D16" s="57"/>
      <c r="E16" s="57"/>
      <c r="F16" s="48" t="s">
        <v>82</v>
      </c>
      <c r="G16" s="8" t="s">
        <v>83</v>
      </c>
      <c r="H16" s="8">
        <v>1.99</v>
      </c>
      <c r="I16" s="8"/>
      <c r="J16" s="8"/>
    </row>
    <row r="17" spans="1:10" ht="45.75" customHeight="1">
      <c r="A17" s="53"/>
      <c r="B17" s="58" t="s">
        <v>69</v>
      </c>
      <c r="C17" s="8" t="s">
        <v>53</v>
      </c>
      <c r="D17" s="8"/>
      <c r="E17" s="8"/>
      <c r="F17" s="48" t="s">
        <v>84</v>
      </c>
      <c r="G17" s="8" t="s">
        <v>53</v>
      </c>
      <c r="H17" s="8">
        <v>142.42</v>
      </c>
      <c r="I17" s="8"/>
      <c r="J17" s="8"/>
    </row>
    <row r="18" spans="1:10" ht="45.75" customHeight="1">
      <c r="A18" s="59" t="s">
        <v>85</v>
      </c>
      <c r="B18" s="58"/>
      <c r="C18" s="52" t="s">
        <v>86</v>
      </c>
      <c r="D18" s="8"/>
      <c r="E18" s="8">
        <v>208</v>
      </c>
      <c r="F18" s="58" t="s">
        <v>87</v>
      </c>
      <c r="G18" s="8" t="s">
        <v>36</v>
      </c>
      <c r="H18" s="8"/>
      <c r="I18" s="8">
        <v>107.02</v>
      </c>
      <c r="J18" s="8"/>
    </row>
    <row r="19" spans="1:15" ht="45.75" customHeight="1">
      <c r="A19" s="60"/>
      <c r="B19" s="58"/>
      <c r="C19" s="55"/>
      <c r="D19" s="8"/>
      <c r="E19" s="8"/>
      <c r="F19" s="58" t="s">
        <v>88</v>
      </c>
      <c r="G19" s="8" t="s">
        <v>37</v>
      </c>
      <c r="H19" s="8"/>
      <c r="I19" s="8"/>
      <c r="J19" s="8"/>
      <c r="O19" s="67"/>
    </row>
    <row r="20" spans="1:10" ht="45.75" customHeight="1">
      <c r="A20" s="61"/>
      <c r="B20" s="58"/>
      <c r="C20" s="57"/>
      <c r="D20" s="8"/>
      <c r="E20" s="8"/>
      <c r="F20" s="58" t="s">
        <v>89</v>
      </c>
      <c r="G20" s="8" t="s">
        <v>90</v>
      </c>
      <c r="H20" s="8"/>
      <c r="I20" s="8"/>
      <c r="J20" s="8"/>
    </row>
    <row r="21" spans="1:10" ht="45.75" customHeight="1">
      <c r="A21" s="62" t="s">
        <v>91</v>
      </c>
      <c r="B21" s="63"/>
      <c r="C21" s="57" t="s">
        <v>92</v>
      </c>
      <c r="D21" s="8"/>
      <c r="E21" s="8">
        <v>303</v>
      </c>
      <c r="F21" s="58" t="s">
        <v>73</v>
      </c>
      <c r="G21" s="57" t="s">
        <v>92</v>
      </c>
      <c r="H21" s="8">
        <v>1459.86</v>
      </c>
      <c r="I21" s="8"/>
      <c r="J21" s="8"/>
    </row>
    <row r="22" spans="1:10" ht="45.75" customHeight="1">
      <c r="A22" s="62" t="s">
        <v>93</v>
      </c>
      <c r="B22" s="63"/>
      <c r="C22" s="57" t="s">
        <v>94</v>
      </c>
      <c r="D22" s="8"/>
      <c r="E22" s="8">
        <v>310</v>
      </c>
      <c r="F22" s="58" t="s">
        <v>67</v>
      </c>
      <c r="G22" s="57" t="s">
        <v>95</v>
      </c>
      <c r="H22" s="8"/>
      <c r="I22" s="8">
        <v>3</v>
      </c>
      <c r="J22" s="8"/>
    </row>
    <row r="23" spans="1:10" ht="45.75" customHeight="1">
      <c r="A23" s="64" t="s">
        <v>7</v>
      </c>
      <c r="B23" s="65"/>
      <c r="C23" s="8"/>
      <c r="D23" s="8"/>
      <c r="E23" s="8"/>
      <c r="F23" s="8"/>
      <c r="G23" s="8"/>
      <c r="H23" s="8">
        <f>H21+H6+H22</f>
        <v>3206.84</v>
      </c>
      <c r="I23" s="8">
        <f>I18+I22</f>
        <v>110.02</v>
      </c>
      <c r="J23" s="8"/>
    </row>
  </sheetData>
  <sheetProtection/>
  <mergeCells count="23">
    <mergeCell ref="A1:J1"/>
    <mergeCell ref="A3:D3"/>
    <mergeCell ref="E3:I3"/>
    <mergeCell ref="A4:B4"/>
    <mergeCell ref="E4:F4"/>
    <mergeCell ref="A23:B23"/>
    <mergeCell ref="A7:A17"/>
    <mergeCell ref="A18:A20"/>
    <mergeCell ref="B7:B11"/>
    <mergeCell ref="B12:B16"/>
    <mergeCell ref="C4:C5"/>
    <mergeCell ref="C7:C11"/>
    <mergeCell ref="C12:C16"/>
    <mergeCell ref="C18:C20"/>
    <mergeCell ref="D4:D5"/>
    <mergeCell ref="D7:D11"/>
    <mergeCell ref="D12:D16"/>
    <mergeCell ref="E7:E11"/>
    <mergeCell ref="E12:E16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B1">
      <selection activeCell="R10" sqref="R10"/>
    </sheetView>
  </sheetViews>
  <sheetFormatPr defaultColWidth="9.00390625" defaultRowHeight="15"/>
  <cols>
    <col min="1" max="5" width="6.8515625" style="0" customWidth="1"/>
    <col min="6" max="6" width="8.140625" style="0" customWidth="1"/>
    <col min="7" max="18" width="6.8515625" style="0" customWidth="1"/>
  </cols>
  <sheetData>
    <row r="1" spans="1:18" ht="30" customHeight="1">
      <c r="A1" s="17" t="s">
        <v>96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0.25" customHeight="1">
      <c r="A2" s="32"/>
      <c r="B2" s="33"/>
      <c r="C2" s="33"/>
      <c r="D2" s="33"/>
      <c r="E2" s="33"/>
      <c r="F2" s="33"/>
      <c r="G2" s="32"/>
      <c r="H2" s="33"/>
      <c r="I2" s="33"/>
      <c r="J2" s="33"/>
      <c r="K2" s="33"/>
      <c r="L2" s="33"/>
      <c r="M2" s="33"/>
      <c r="N2" s="33"/>
      <c r="O2" s="33"/>
      <c r="P2" s="33"/>
      <c r="Q2" s="4" t="s">
        <v>2</v>
      </c>
      <c r="R2" s="4"/>
    </row>
    <row r="3" spans="1:18" ht="48.75" customHeight="1">
      <c r="A3" s="10" t="s">
        <v>97</v>
      </c>
      <c r="B3" s="10"/>
      <c r="C3" s="10"/>
      <c r="D3" s="10"/>
      <c r="E3" s="10"/>
      <c r="F3" s="10"/>
      <c r="G3" s="10" t="s">
        <v>98</v>
      </c>
      <c r="H3" s="10"/>
      <c r="I3" s="10"/>
      <c r="J3" s="10"/>
      <c r="K3" s="10"/>
      <c r="L3" s="10"/>
      <c r="M3" s="10" t="s">
        <v>99</v>
      </c>
      <c r="N3" s="10"/>
      <c r="O3" s="10"/>
      <c r="P3" s="10"/>
      <c r="Q3" s="10"/>
      <c r="R3" s="10"/>
    </row>
    <row r="4" spans="1:18" ht="48.75" customHeight="1">
      <c r="A4" s="7" t="s">
        <v>7</v>
      </c>
      <c r="B4" s="5" t="s">
        <v>100</v>
      </c>
      <c r="C4" s="7" t="s">
        <v>101</v>
      </c>
      <c r="D4" s="7"/>
      <c r="E4" s="7"/>
      <c r="F4" s="5" t="s">
        <v>102</v>
      </c>
      <c r="G4" s="7" t="s">
        <v>7</v>
      </c>
      <c r="H4" s="5" t="s">
        <v>100</v>
      </c>
      <c r="I4" s="7" t="s">
        <v>101</v>
      </c>
      <c r="J4" s="7"/>
      <c r="K4" s="7"/>
      <c r="L4" s="5" t="s">
        <v>102</v>
      </c>
      <c r="M4" s="7" t="s">
        <v>7</v>
      </c>
      <c r="N4" s="5" t="s">
        <v>100</v>
      </c>
      <c r="O4" s="7" t="s">
        <v>101</v>
      </c>
      <c r="P4" s="7"/>
      <c r="Q4" s="7"/>
      <c r="R4" s="5" t="s">
        <v>102</v>
      </c>
    </row>
    <row r="5" spans="1:18" ht="52.5" customHeight="1">
      <c r="A5" s="7"/>
      <c r="B5" s="5"/>
      <c r="C5" s="5" t="s">
        <v>31</v>
      </c>
      <c r="D5" s="5" t="s">
        <v>103</v>
      </c>
      <c r="E5" s="5" t="s">
        <v>104</v>
      </c>
      <c r="F5" s="5"/>
      <c r="G5" s="7"/>
      <c r="H5" s="5"/>
      <c r="I5" s="5" t="s">
        <v>31</v>
      </c>
      <c r="J5" s="5" t="s">
        <v>103</v>
      </c>
      <c r="K5" s="5" t="s">
        <v>104</v>
      </c>
      <c r="L5" s="5"/>
      <c r="M5" s="7"/>
      <c r="N5" s="5"/>
      <c r="O5" s="5" t="s">
        <v>31</v>
      </c>
      <c r="P5" s="5" t="s">
        <v>103</v>
      </c>
      <c r="Q5" s="5" t="s">
        <v>104</v>
      </c>
      <c r="R5" s="5"/>
    </row>
    <row r="6" spans="1:18" ht="43.5" customHeight="1">
      <c r="A6" s="13">
        <f>E6+F6</f>
        <v>56.6</v>
      </c>
      <c r="B6" s="34"/>
      <c r="C6" s="35">
        <f>E6</f>
        <v>44.59</v>
      </c>
      <c r="D6" s="36"/>
      <c r="E6" s="13">
        <v>44.59</v>
      </c>
      <c r="F6" s="13">
        <v>12.01</v>
      </c>
      <c r="G6" s="22">
        <f>K6+L6</f>
        <v>58.129999999999995</v>
      </c>
      <c r="H6" s="22"/>
      <c r="I6" s="22">
        <f>K6</f>
        <v>46.12</v>
      </c>
      <c r="J6" s="22"/>
      <c r="K6" s="39">
        <v>46.12</v>
      </c>
      <c r="L6" s="40">
        <v>12.01</v>
      </c>
      <c r="M6" s="41">
        <v>42</v>
      </c>
      <c r="N6" s="41"/>
      <c r="O6" s="41">
        <v>40</v>
      </c>
      <c r="P6" s="41"/>
      <c r="Q6" s="41">
        <v>40</v>
      </c>
      <c r="R6" s="41">
        <v>2</v>
      </c>
    </row>
    <row r="7" spans="1:18" ht="43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4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43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43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2" ht="20.25">
      <c r="A11" s="38" t="s">
        <v>105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20.25">
      <c r="A12" s="24" t="s">
        <v>106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0" sqref="F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7" t="s">
        <v>107</v>
      </c>
      <c r="B1" s="17"/>
      <c r="C1" s="17"/>
      <c r="D1" s="17"/>
      <c r="E1" s="17"/>
      <c r="F1" s="17"/>
    </row>
    <row r="2" spans="1:6" ht="21" customHeight="1">
      <c r="A2" s="30" t="s">
        <v>108</v>
      </c>
      <c r="E2" s="4" t="s">
        <v>2</v>
      </c>
      <c r="F2" s="4"/>
    </row>
    <row r="3" spans="1:6" ht="40.5" customHeight="1">
      <c r="A3" s="31" t="s">
        <v>29</v>
      </c>
      <c r="B3" s="31" t="s">
        <v>109</v>
      </c>
      <c r="C3" s="31" t="s">
        <v>110</v>
      </c>
      <c r="D3" s="31" t="s">
        <v>111</v>
      </c>
      <c r="E3" s="31"/>
      <c r="F3" s="31"/>
    </row>
    <row r="4" spans="1:6" ht="31.5" customHeight="1">
      <c r="A4" s="31"/>
      <c r="B4" s="31"/>
      <c r="C4" s="31"/>
      <c r="D4" s="31" t="s">
        <v>7</v>
      </c>
      <c r="E4" s="31" t="s">
        <v>32</v>
      </c>
      <c r="F4" s="31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20.25">
      <c r="A21" s="24" t="s">
        <v>105</v>
      </c>
      <c r="B21" s="24"/>
      <c r="C21" s="24"/>
      <c r="D21" s="24"/>
      <c r="E21" s="24"/>
      <c r="F21" s="24"/>
    </row>
    <row r="22" spans="1:6" ht="20.25">
      <c r="A22" s="24" t="s">
        <v>112</v>
      </c>
      <c r="B22" s="24"/>
      <c r="C22" s="24"/>
      <c r="D22" s="24"/>
      <c r="E22" s="24"/>
      <c r="F22" s="2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 topLeftCell="A1">
      <selection activeCell="D18" sqref="D1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7" t="s">
        <v>113</v>
      </c>
      <c r="B1" s="17"/>
      <c r="C1" s="17"/>
      <c r="D1" s="17"/>
    </row>
    <row r="2" spans="1:4" ht="21" customHeight="1">
      <c r="A2" s="26"/>
      <c r="D2" s="27" t="s">
        <v>2</v>
      </c>
    </row>
    <row r="3" spans="1:4" ht="27.75" customHeight="1">
      <c r="A3" s="9" t="s">
        <v>3</v>
      </c>
      <c r="B3" s="9"/>
      <c r="C3" s="9" t="s">
        <v>4</v>
      </c>
      <c r="D3" s="9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8" t="s">
        <v>114</v>
      </c>
      <c r="B5" s="8">
        <v>6022.84</v>
      </c>
      <c r="C5" s="28" t="s">
        <v>115</v>
      </c>
      <c r="D5" s="8"/>
    </row>
    <row r="6" spans="1:4" ht="27.75" customHeight="1">
      <c r="A6" s="28" t="s">
        <v>116</v>
      </c>
      <c r="B6" s="8"/>
      <c r="C6" s="28" t="s">
        <v>117</v>
      </c>
      <c r="D6" s="8"/>
    </row>
    <row r="7" spans="1:4" ht="27.75" customHeight="1">
      <c r="A7" s="28" t="s">
        <v>118</v>
      </c>
      <c r="B7" s="8"/>
      <c r="C7" s="28" t="s">
        <v>119</v>
      </c>
      <c r="D7" s="8"/>
    </row>
    <row r="8" spans="1:4" ht="27.75" customHeight="1">
      <c r="A8" s="28" t="s">
        <v>120</v>
      </c>
      <c r="B8" s="8"/>
      <c r="C8" s="28" t="s">
        <v>121</v>
      </c>
      <c r="D8" s="8"/>
    </row>
    <row r="9" spans="1:4" ht="27.75" customHeight="1">
      <c r="A9" s="28" t="s">
        <v>122</v>
      </c>
      <c r="B9" s="8"/>
      <c r="C9" s="28" t="s">
        <v>123</v>
      </c>
      <c r="D9" s="8"/>
    </row>
    <row r="10" spans="1:4" ht="27.75" customHeight="1">
      <c r="A10" s="8"/>
      <c r="B10" s="8"/>
      <c r="C10" s="28" t="s">
        <v>124</v>
      </c>
      <c r="D10" s="8"/>
    </row>
    <row r="11" spans="1:4" ht="27.75" customHeight="1">
      <c r="A11" s="8"/>
      <c r="B11" s="8"/>
      <c r="C11" s="29" t="s">
        <v>18</v>
      </c>
      <c r="D11" s="8">
        <f>D14-D12-D13</f>
        <v>5777.38</v>
      </c>
    </row>
    <row r="12" spans="1:4" ht="27.75" customHeight="1">
      <c r="A12" s="8"/>
      <c r="B12" s="8"/>
      <c r="C12" s="29" t="s">
        <v>125</v>
      </c>
      <c r="D12" s="8">
        <v>103.04</v>
      </c>
    </row>
    <row r="13" spans="1:4" ht="27.75" customHeight="1">
      <c r="A13" s="8"/>
      <c r="B13" s="8"/>
      <c r="C13" s="29" t="s">
        <v>20</v>
      </c>
      <c r="D13" s="8">
        <v>142.42</v>
      </c>
    </row>
    <row r="14" spans="1:4" ht="27.75" customHeight="1">
      <c r="A14" s="8" t="s">
        <v>126</v>
      </c>
      <c r="B14" s="8">
        <f>B5</f>
        <v>6022.84</v>
      </c>
      <c r="C14" s="8" t="s">
        <v>127</v>
      </c>
      <c r="D14" s="8">
        <f>D18</f>
        <v>6022.84</v>
      </c>
    </row>
    <row r="15" spans="1:4" ht="27.75" customHeight="1">
      <c r="A15" s="28" t="s">
        <v>128</v>
      </c>
      <c r="B15" s="8"/>
      <c r="C15" s="8"/>
      <c r="D15" s="8"/>
    </row>
    <row r="16" spans="1:4" ht="27.75" customHeight="1">
      <c r="A16" s="28" t="s">
        <v>129</v>
      </c>
      <c r="B16" s="8"/>
      <c r="C16" s="28" t="s">
        <v>130</v>
      </c>
      <c r="D16" s="8"/>
    </row>
    <row r="17" spans="1:4" ht="27.75" customHeight="1">
      <c r="A17" s="8"/>
      <c r="B17" s="8"/>
      <c r="C17" s="8"/>
      <c r="D17" s="8"/>
    </row>
    <row r="18" spans="1:4" ht="27.75" customHeight="1">
      <c r="A18" s="8" t="s">
        <v>22</v>
      </c>
      <c r="B18" s="8">
        <f>B14+B16</f>
        <v>6022.84</v>
      </c>
      <c r="C18" s="8" t="s">
        <v>23</v>
      </c>
      <c r="D18" s="8">
        <f>B18</f>
        <v>6022.84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E8" sqref="E8"/>
    </sheetView>
  </sheetViews>
  <sheetFormatPr defaultColWidth="9.00390625" defaultRowHeight="27.75" customHeight="1"/>
  <cols>
    <col min="2" max="2" width="17.8515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21" customHeight="1">
      <c r="A1" s="17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3.5" customHeight="1">
      <c r="A2" s="18" t="s">
        <v>132</v>
      </c>
      <c r="K2" s="25" t="s">
        <v>2</v>
      </c>
      <c r="L2" s="25"/>
    </row>
    <row r="3" spans="1:12" ht="41.25" customHeight="1">
      <c r="A3" s="5" t="s">
        <v>133</v>
      </c>
      <c r="B3" s="5"/>
      <c r="C3" s="5" t="s">
        <v>7</v>
      </c>
      <c r="D3" s="5" t="s">
        <v>129</v>
      </c>
      <c r="E3" s="5" t="s">
        <v>134</v>
      </c>
      <c r="F3" s="5" t="s">
        <v>135</v>
      </c>
      <c r="G3" s="5" t="s">
        <v>136</v>
      </c>
      <c r="H3" s="5" t="s">
        <v>137</v>
      </c>
      <c r="I3" s="5" t="s">
        <v>138</v>
      </c>
      <c r="J3" s="5" t="s">
        <v>139</v>
      </c>
      <c r="K3" s="5" t="s">
        <v>140</v>
      </c>
      <c r="L3" s="5" t="s">
        <v>128</v>
      </c>
    </row>
    <row r="4" spans="1:12" ht="21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9">
        <v>208</v>
      </c>
      <c r="B5" s="9" t="s">
        <v>34</v>
      </c>
      <c r="C5" s="9">
        <f>C6+C10+C12+C15+C18+C13</f>
        <v>5777.379999999999</v>
      </c>
      <c r="D5" s="10"/>
      <c r="E5" s="16">
        <f>C5-D5</f>
        <v>5777.379999999999</v>
      </c>
      <c r="F5" s="6"/>
      <c r="G5" s="6"/>
      <c r="H5" s="6"/>
      <c r="I5" s="6"/>
      <c r="J5" s="6"/>
      <c r="K5" s="6"/>
      <c r="L5" s="6"/>
    </row>
    <row r="6" spans="1:12" ht="27.75" customHeight="1">
      <c r="A6" s="9">
        <v>20801</v>
      </c>
      <c r="B6" s="9" t="s">
        <v>35</v>
      </c>
      <c r="C6" s="11">
        <f>C7+C8+C9</f>
        <v>2297.2799999999997</v>
      </c>
      <c r="D6" s="19"/>
      <c r="E6" s="16">
        <f>C6-D6</f>
        <v>2297.2799999999997</v>
      </c>
      <c r="F6" s="6"/>
      <c r="G6" s="6"/>
      <c r="H6" s="6"/>
      <c r="I6" s="6"/>
      <c r="J6" s="6"/>
      <c r="K6" s="6"/>
      <c r="L6" s="6"/>
    </row>
    <row r="7" spans="1:12" ht="18.75" customHeight="1">
      <c r="A7" s="8">
        <v>2080101</v>
      </c>
      <c r="B7" s="8" t="s">
        <v>36</v>
      </c>
      <c r="C7" s="12">
        <v>1488.58</v>
      </c>
      <c r="D7" s="14"/>
      <c r="E7" s="14">
        <f>C7-D7</f>
        <v>1488.58</v>
      </c>
      <c r="F7" s="6"/>
      <c r="G7" s="6"/>
      <c r="H7" s="6"/>
      <c r="I7" s="6"/>
      <c r="J7" s="6"/>
      <c r="K7" s="6"/>
      <c r="L7" s="6"/>
    </row>
    <row r="8" spans="1:12" ht="22.5" customHeight="1">
      <c r="A8" s="8">
        <v>2080102</v>
      </c>
      <c r="B8" s="8" t="s">
        <v>37</v>
      </c>
      <c r="C8" s="12">
        <f>E8</f>
        <v>778.7</v>
      </c>
      <c r="D8" s="14"/>
      <c r="E8" s="14">
        <v>778.7</v>
      </c>
      <c r="F8" s="6"/>
      <c r="G8" s="6"/>
      <c r="H8" s="6"/>
      <c r="I8" s="6"/>
      <c r="J8" s="6"/>
      <c r="K8" s="6"/>
      <c r="L8" s="6"/>
    </row>
    <row r="9" spans="1:12" ht="30.75" customHeight="1">
      <c r="A9" s="8">
        <v>2080199</v>
      </c>
      <c r="B9" s="8" t="s">
        <v>38</v>
      </c>
      <c r="C9" s="12">
        <v>30</v>
      </c>
      <c r="D9" s="14"/>
      <c r="E9" s="14">
        <v>30</v>
      </c>
      <c r="F9" s="6"/>
      <c r="G9" s="6"/>
      <c r="H9" s="6"/>
      <c r="I9" s="6"/>
      <c r="J9" s="6"/>
      <c r="K9" s="6"/>
      <c r="L9" s="6"/>
    </row>
    <row r="10" spans="1:12" ht="27.75" customHeight="1">
      <c r="A10" s="9">
        <v>20805</v>
      </c>
      <c r="B10" s="9" t="s">
        <v>39</v>
      </c>
      <c r="C10" s="9">
        <v>175.79</v>
      </c>
      <c r="D10" s="20"/>
      <c r="E10" s="9">
        <v>175.79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2080505</v>
      </c>
      <c r="B11" s="8" t="s">
        <v>40</v>
      </c>
      <c r="C11" s="8">
        <v>175.79</v>
      </c>
      <c r="D11" s="6"/>
      <c r="E11" s="8">
        <v>175.79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9">
        <v>20807</v>
      </c>
      <c r="B12" s="9" t="s">
        <v>41</v>
      </c>
      <c r="C12" s="9">
        <v>2473.7</v>
      </c>
      <c r="D12" s="20"/>
      <c r="E12" s="9">
        <f>C12</f>
        <v>2473.7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1">
        <v>20808</v>
      </c>
      <c r="B13" s="11" t="s">
        <v>42</v>
      </c>
      <c r="C13" s="11">
        <v>450</v>
      </c>
      <c r="D13" s="21"/>
      <c r="E13" s="11">
        <v>450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2080801</v>
      </c>
      <c r="B14" s="8" t="s">
        <v>43</v>
      </c>
      <c r="C14" s="8">
        <v>450</v>
      </c>
      <c r="D14" s="22"/>
      <c r="E14" s="8">
        <v>450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9">
        <v>20827</v>
      </c>
      <c r="B15" s="9" t="s">
        <v>44</v>
      </c>
      <c r="C15" s="9">
        <v>1.9900000000000002</v>
      </c>
      <c r="D15" s="20"/>
      <c r="E15" s="9">
        <v>1.9900000000000002</v>
      </c>
      <c r="F15" s="6"/>
      <c r="G15" s="6"/>
      <c r="H15" s="6"/>
      <c r="I15" s="6"/>
      <c r="J15" s="6"/>
      <c r="K15" s="6"/>
      <c r="L15" s="6"/>
    </row>
    <row r="16" spans="1:12" ht="24" customHeight="1">
      <c r="A16" s="8">
        <v>2082702</v>
      </c>
      <c r="B16" s="8" t="s">
        <v>46</v>
      </c>
      <c r="C16" s="8">
        <v>1.11</v>
      </c>
      <c r="D16" s="6"/>
      <c r="E16" s="8">
        <v>1.11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2082701</v>
      </c>
      <c r="B17" s="8" t="s">
        <v>45</v>
      </c>
      <c r="C17" s="8">
        <v>0.88</v>
      </c>
      <c r="D17" s="6"/>
      <c r="E17" s="8">
        <v>0.88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9">
        <v>20830</v>
      </c>
      <c r="B18" s="9" t="s">
        <v>47</v>
      </c>
      <c r="C18" s="9">
        <v>378.62</v>
      </c>
      <c r="D18" s="20"/>
      <c r="E18" s="9">
        <v>378.62</v>
      </c>
      <c r="F18" s="6"/>
      <c r="G18" s="6"/>
      <c r="H18" s="6"/>
      <c r="I18" s="6"/>
      <c r="J18" s="6"/>
      <c r="K18" s="6"/>
      <c r="L18" s="6"/>
    </row>
    <row r="19" spans="1:12" ht="18" customHeight="1">
      <c r="A19" s="8">
        <v>2083001</v>
      </c>
      <c r="B19" s="8" t="s">
        <v>48</v>
      </c>
      <c r="C19" s="8">
        <v>378.62</v>
      </c>
      <c r="D19" s="6"/>
      <c r="E19" s="8">
        <v>378.62</v>
      </c>
      <c r="F19" s="6"/>
      <c r="G19" s="6"/>
      <c r="H19" s="6"/>
      <c r="I19" s="6"/>
      <c r="J19" s="6"/>
      <c r="K19" s="6"/>
      <c r="L19" s="6"/>
    </row>
    <row r="20" spans="1:12" ht="18" customHeight="1">
      <c r="A20" s="9">
        <v>210</v>
      </c>
      <c r="B20" s="9" t="s">
        <v>141</v>
      </c>
      <c r="C20" s="9">
        <v>103.04</v>
      </c>
      <c r="D20" s="20"/>
      <c r="E20" s="9">
        <v>103.04</v>
      </c>
      <c r="F20" s="6"/>
      <c r="G20" s="6"/>
      <c r="H20" s="6"/>
      <c r="I20" s="6"/>
      <c r="J20" s="6"/>
      <c r="K20" s="6"/>
      <c r="L20" s="6"/>
    </row>
    <row r="21" spans="1:12" ht="18" customHeight="1">
      <c r="A21" s="8">
        <v>2101103</v>
      </c>
      <c r="B21" s="8" t="s">
        <v>50</v>
      </c>
      <c r="C21" s="8">
        <v>18.44</v>
      </c>
      <c r="D21" s="6"/>
      <c r="E21" s="8">
        <v>18.44</v>
      </c>
      <c r="F21" s="6"/>
      <c r="G21" s="6"/>
      <c r="H21" s="6"/>
      <c r="I21" s="6"/>
      <c r="J21" s="6"/>
      <c r="K21" s="6"/>
      <c r="L21" s="6"/>
    </row>
    <row r="22" spans="1:12" ht="18" customHeight="1">
      <c r="A22" s="8">
        <v>2101201</v>
      </c>
      <c r="B22" s="8" t="s">
        <v>51</v>
      </c>
      <c r="C22" s="8">
        <v>84.6</v>
      </c>
      <c r="D22" s="6"/>
      <c r="E22" s="8">
        <v>84.6</v>
      </c>
      <c r="F22" s="6"/>
      <c r="G22" s="6"/>
      <c r="H22" s="6"/>
      <c r="I22" s="6"/>
      <c r="J22" s="6"/>
      <c r="K22" s="6"/>
      <c r="L22" s="6"/>
    </row>
    <row r="23" spans="1:12" ht="18" customHeight="1">
      <c r="A23" s="9">
        <v>221</v>
      </c>
      <c r="B23" s="9" t="s">
        <v>52</v>
      </c>
      <c r="C23" s="9">
        <v>142.42</v>
      </c>
      <c r="D23" s="20"/>
      <c r="E23" s="9">
        <v>142.42</v>
      </c>
      <c r="F23" s="6"/>
      <c r="G23" s="6"/>
      <c r="H23" s="6"/>
      <c r="I23" s="6"/>
      <c r="J23" s="6"/>
      <c r="K23" s="6"/>
      <c r="L23" s="6"/>
    </row>
    <row r="24" spans="1:12" ht="18" customHeight="1">
      <c r="A24" s="8">
        <v>2210201</v>
      </c>
      <c r="B24" s="8" t="s">
        <v>53</v>
      </c>
      <c r="C24" s="8">
        <v>142.42</v>
      </c>
      <c r="D24" s="6"/>
      <c r="E24" s="8">
        <v>142.42</v>
      </c>
      <c r="F24" s="6"/>
      <c r="G24" s="6"/>
      <c r="H24" s="6"/>
      <c r="I24" s="6"/>
      <c r="J24" s="6"/>
      <c r="K24" s="6"/>
      <c r="L24" s="6"/>
    </row>
    <row r="25" spans="1:12" ht="18.75" customHeight="1">
      <c r="A25" s="7" t="s">
        <v>142</v>
      </c>
      <c r="B25" s="7"/>
      <c r="C25" s="10">
        <f>C5+C20+C23</f>
        <v>6022.839999999999</v>
      </c>
      <c r="D25" s="10"/>
      <c r="E25" s="10">
        <f>E5+E20+E23</f>
        <v>6022.839999999999</v>
      </c>
      <c r="F25" s="6"/>
      <c r="G25" s="6"/>
      <c r="H25" s="6"/>
      <c r="I25" s="6"/>
      <c r="J25" s="6"/>
      <c r="K25" s="6"/>
      <c r="L25" s="6"/>
    </row>
    <row r="26" spans="1:6" ht="27.75" customHeight="1">
      <c r="A26" s="23" t="s">
        <v>105</v>
      </c>
      <c r="B26" s="23"/>
      <c r="C26" s="23"/>
      <c r="D26" s="23"/>
      <c r="E26" s="23"/>
      <c r="F26" s="23"/>
    </row>
    <row r="27" spans="1:6" ht="27.75" customHeight="1">
      <c r="A27" s="24" t="s">
        <v>143</v>
      </c>
      <c r="B27" s="24"/>
      <c r="C27" s="24"/>
      <c r="D27" s="24"/>
      <c r="E27" s="24"/>
      <c r="F27" s="24"/>
    </row>
  </sheetData>
  <sheetProtection/>
  <mergeCells count="6">
    <mergeCell ref="A1:L1"/>
    <mergeCell ref="K2:L2"/>
    <mergeCell ref="A3:B3"/>
    <mergeCell ref="A25:B25"/>
    <mergeCell ref="A26:F26"/>
    <mergeCell ref="A27:F27"/>
  </mergeCells>
  <printOptions/>
  <pageMargins left="0.7" right="0.7" top="0.23999999999999996" bottom="0.16" header="0.16" footer="0.3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K6" sqref="K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3" width="14.8515625" style="0" customWidth="1"/>
    <col min="4" max="4" width="13.140625" style="0" customWidth="1"/>
    <col min="5" max="5" width="12.28125" style="0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133</v>
      </c>
      <c r="B3" s="5"/>
      <c r="C3" s="5" t="s">
        <v>7</v>
      </c>
      <c r="D3" s="5" t="s">
        <v>32</v>
      </c>
      <c r="E3" s="5" t="s">
        <v>33</v>
      </c>
      <c r="F3" s="5" t="s">
        <v>145</v>
      </c>
      <c r="G3" s="5" t="s">
        <v>146</v>
      </c>
      <c r="H3" s="5" t="s">
        <v>147</v>
      </c>
    </row>
    <row r="4" spans="1:8" ht="23.25" customHeight="1">
      <c r="A4" s="6" t="s">
        <v>29</v>
      </c>
      <c r="B4" s="7" t="s">
        <v>30</v>
      </c>
      <c r="C4" s="6"/>
      <c r="D4" s="8"/>
      <c r="E4" s="8"/>
      <c r="F4" s="6"/>
      <c r="G4" s="6"/>
      <c r="H4" s="6"/>
    </row>
    <row r="5" spans="1:8" ht="23.25" customHeight="1">
      <c r="A5" s="9">
        <v>208</v>
      </c>
      <c r="B5" s="9" t="s">
        <v>34</v>
      </c>
      <c r="C5" s="9">
        <f>C6+C10+C12+C13+C15+C18</f>
        <v>5777.38</v>
      </c>
      <c r="D5" s="10">
        <f>D6+D10+D15+D12</f>
        <v>3071.4</v>
      </c>
      <c r="E5" s="10">
        <f>E6+E12+E13+E18</f>
        <v>2705.98</v>
      </c>
      <c r="F5" s="6"/>
      <c r="G5" s="6"/>
      <c r="H5" s="6"/>
    </row>
    <row r="6" spans="1:8" ht="33" customHeight="1">
      <c r="A6" s="9">
        <v>20801</v>
      </c>
      <c r="B6" s="9" t="s">
        <v>35</v>
      </c>
      <c r="C6" s="9">
        <f>C9+C8+C7</f>
        <v>2297.28</v>
      </c>
      <c r="D6" s="10">
        <f>D7</f>
        <v>1439.92</v>
      </c>
      <c r="E6" s="11">
        <v>857.36</v>
      </c>
      <c r="F6" s="6"/>
      <c r="G6" s="6"/>
      <c r="H6" s="6"/>
    </row>
    <row r="7" spans="1:8" ht="28.5" customHeight="1">
      <c r="A7" s="8">
        <v>2080101</v>
      </c>
      <c r="B7" s="8" t="s">
        <v>36</v>
      </c>
      <c r="C7" s="12">
        <f>D7+E7</f>
        <v>1488.5800000000002</v>
      </c>
      <c r="D7" s="13">
        <v>1439.92</v>
      </c>
      <c r="E7" s="14">
        <v>48.66</v>
      </c>
      <c r="F7" s="6"/>
      <c r="G7" s="6"/>
      <c r="H7" s="6"/>
    </row>
    <row r="8" spans="1:8" ht="23.25" customHeight="1">
      <c r="A8" s="8">
        <v>2080102</v>
      </c>
      <c r="B8" s="8" t="s">
        <v>37</v>
      </c>
      <c r="C8" s="12">
        <f>E8</f>
        <v>778.7</v>
      </c>
      <c r="D8" s="14"/>
      <c r="E8" s="14">
        <v>778.7</v>
      </c>
      <c r="F8" s="6"/>
      <c r="G8" s="6"/>
      <c r="H8" s="6"/>
    </row>
    <row r="9" spans="1:8" ht="25.5" customHeight="1">
      <c r="A9" s="8">
        <v>2080199</v>
      </c>
      <c r="B9" s="8" t="s">
        <v>38</v>
      </c>
      <c r="C9" s="12">
        <v>30</v>
      </c>
      <c r="D9" s="14"/>
      <c r="E9" s="14">
        <v>30</v>
      </c>
      <c r="F9" s="6"/>
      <c r="G9" s="6"/>
      <c r="H9" s="6"/>
    </row>
    <row r="10" spans="1:8" ht="33" customHeight="1">
      <c r="A10" s="9">
        <v>20805</v>
      </c>
      <c r="B10" s="9" t="s">
        <v>39</v>
      </c>
      <c r="C10" s="15">
        <f>C11</f>
        <v>175.79</v>
      </c>
      <c r="D10" s="15">
        <f>D11</f>
        <v>175.79</v>
      </c>
      <c r="E10" s="15"/>
      <c r="F10" s="6"/>
      <c r="G10" s="6"/>
      <c r="H10" s="6"/>
    </row>
    <row r="11" spans="1:8" ht="23.25" customHeight="1">
      <c r="A11" s="8">
        <v>2080505</v>
      </c>
      <c r="B11" s="8" t="s">
        <v>40</v>
      </c>
      <c r="C11" s="8">
        <v>175.79</v>
      </c>
      <c r="D11" s="8">
        <v>175.79</v>
      </c>
      <c r="E11" s="8"/>
      <c r="F11" s="6"/>
      <c r="G11" s="6"/>
      <c r="H11" s="6"/>
    </row>
    <row r="12" spans="1:8" ht="23.25" customHeight="1">
      <c r="A12" s="9">
        <v>20807</v>
      </c>
      <c r="B12" s="9" t="s">
        <v>41</v>
      </c>
      <c r="C12" s="9">
        <f>D12+E12</f>
        <v>2473.7</v>
      </c>
      <c r="D12" s="9">
        <v>1453.7</v>
      </c>
      <c r="E12" s="16">
        <v>1020</v>
      </c>
      <c r="F12" s="6"/>
      <c r="G12" s="6"/>
      <c r="H12" s="6"/>
    </row>
    <row r="13" spans="1:8" ht="23.25" customHeight="1">
      <c r="A13" s="9">
        <v>20808</v>
      </c>
      <c r="B13" s="9" t="s">
        <v>42</v>
      </c>
      <c r="C13" s="10">
        <v>450</v>
      </c>
      <c r="D13" s="8"/>
      <c r="E13" s="16">
        <v>450</v>
      </c>
      <c r="F13" s="6"/>
      <c r="G13" s="6"/>
      <c r="H13" s="6"/>
    </row>
    <row r="14" spans="1:8" ht="23.25" customHeight="1">
      <c r="A14" s="8">
        <v>2080801</v>
      </c>
      <c r="B14" s="8" t="s">
        <v>43</v>
      </c>
      <c r="C14" s="8">
        <v>450</v>
      </c>
      <c r="D14" s="8"/>
      <c r="E14" s="14">
        <v>450</v>
      </c>
      <c r="F14" s="6"/>
      <c r="G14" s="6"/>
      <c r="H14" s="6"/>
    </row>
    <row r="15" spans="1:8" ht="23.25" customHeight="1">
      <c r="A15" s="9">
        <v>20827</v>
      </c>
      <c r="B15" s="9" t="s">
        <v>44</v>
      </c>
      <c r="C15" s="9">
        <f>C16+C17</f>
        <v>1.9900000000000002</v>
      </c>
      <c r="D15" s="9">
        <f>D16+D17</f>
        <v>1.9900000000000002</v>
      </c>
      <c r="E15" s="9"/>
      <c r="F15" s="6"/>
      <c r="G15" s="6"/>
      <c r="H15" s="6"/>
    </row>
    <row r="16" spans="1:8" ht="23.25" customHeight="1">
      <c r="A16" s="8">
        <v>2082702</v>
      </c>
      <c r="B16" s="8" t="s">
        <v>46</v>
      </c>
      <c r="C16" s="8">
        <v>1.11</v>
      </c>
      <c r="D16" s="8">
        <v>1.11</v>
      </c>
      <c r="E16" s="8"/>
      <c r="F16" s="6"/>
      <c r="G16" s="6"/>
      <c r="H16" s="6"/>
    </row>
    <row r="17" spans="1:8" ht="23.25" customHeight="1">
      <c r="A17" s="8">
        <v>2082701</v>
      </c>
      <c r="B17" s="8" t="s">
        <v>45</v>
      </c>
      <c r="C17" s="8">
        <v>0.88</v>
      </c>
      <c r="D17" s="8">
        <v>0.88</v>
      </c>
      <c r="E17" s="8"/>
      <c r="F17" s="6"/>
      <c r="G17" s="6"/>
      <c r="H17" s="6"/>
    </row>
    <row r="18" spans="1:8" ht="23.25" customHeight="1">
      <c r="A18" s="9">
        <v>20830</v>
      </c>
      <c r="B18" s="9" t="s">
        <v>47</v>
      </c>
      <c r="C18" s="9">
        <v>378.62</v>
      </c>
      <c r="D18" s="9"/>
      <c r="E18" s="9">
        <v>378.62</v>
      </c>
      <c r="F18" s="6"/>
      <c r="G18" s="6"/>
      <c r="H18" s="6"/>
    </row>
    <row r="19" spans="1:8" ht="25.5" customHeight="1">
      <c r="A19" s="8">
        <v>2083001</v>
      </c>
      <c r="B19" s="8" t="s">
        <v>48</v>
      </c>
      <c r="C19" s="8">
        <v>378.62</v>
      </c>
      <c r="D19" s="8"/>
      <c r="E19" s="8">
        <v>378.62</v>
      </c>
      <c r="F19" s="6"/>
      <c r="G19" s="6"/>
      <c r="H19" s="6"/>
    </row>
    <row r="20" spans="1:8" ht="23.25" customHeight="1">
      <c r="A20" s="9">
        <v>210</v>
      </c>
      <c r="B20" s="9" t="s">
        <v>141</v>
      </c>
      <c r="C20" s="9">
        <f>C21+C22</f>
        <v>103.03999999999999</v>
      </c>
      <c r="D20" s="9">
        <f>D21+D22</f>
        <v>103.03999999999999</v>
      </c>
      <c r="E20" s="9"/>
      <c r="F20" s="6"/>
      <c r="G20" s="6"/>
      <c r="H20" s="6"/>
    </row>
    <row r="21" spans="1:8" ht="23.25" customHeight="1">
      <c r="A21" s="8">
        <v>2101103</v>
      </c>
      <c r="B21" s="8" t="s">
        <v>50</v>
      </c>
      <c r="C21" s="8">
        <v>18.44</v>
      </c>
      <c r="D21" s="8">
        <v>18.44</v>
      </c>
      <c r="E21" s="8"/>
      <c r="F21" s="6"/>
      <c r="G21" s="6"/>
      <c r="H21" s="6"/>
    </row>
    <row r="22" spans="1:8" ht="23.25" customHeight="1">
      <c r="A22" s="8">
        <v>2101201</v>
      </c>
      <c r="B22" s="8" t="s">
        <v>51</v>
      </c>
      <c r="C22" s="8">
        <v>84.6</v>
      </c>
      <c r="D22" s="8">
        <v>84.6</v>
      </c>
      <c r="E22" s="8"/>
      <c r="F22" s="6"/>
      <c r="G22" s="6"/>
      <c r="H22" s="6"/>
    </row>
    <row r="23" spans="1:8" ht="23.25" customHeight="1">
      <c r="A23" s="9">
        <v>221</v>
      </c>
      <c r="B23" s="9" t="s">
        <v>52</v>
      </c>
      <c r="C23" s="9">
        <f>C24</f>
        <v>142.42</v>
      </c>
      <c r="D23" s="9">
        <f>D24</f>
        <v>142.42</v>
      </c>
      <c r="E23" s="9"/>
      <c r="F23" s="6"/>
      <c r="G23" s="6"/>
      <c r="H23" s="6"/>
    </row>
    <row r="24" spans="1:8" ht="23.25" customHeight="1">
      <c r="A24" s="8">
        <v>2210201</v>
      </c>
      <c r="B24" s="8" t="s">
        <v>53</v>
      </c>
      <c r="C24" s="8">
        <v>142.42</v>
      </c>
      <c r="D24" s="8">
        <v>142.42</v>
      </c>
      <c r="E24" s="8"/>
      <c r="F24" s="6"/>
      <c r="G24" s="6"/>
      <c r="H24" s="6"/>
    </row>
    <row r="25" spans="1:8" ht="23.25" customHeight="1">
      <c r="A25" s="7" t="s">
        <v>142</v>
      </c>
      <c r="B25" s="7"/>
      <c r="C25" s="10">
        <f>C5+C20+C23</f>
        <v>6022.84</v>
      </c>
      <c r="D25" s="10">
        <f>D5+D20+D23</f>
        <v>3316.86</v>
      </c>
      <c r="E25" s="10">
        <f>E5+E20+E23</f>
        <v>2705.98</v>
      </c>
      <c r="F25" s="6"/>
      <c r="G25" s="6"/>
      <c r="H25" s="6"/>
    </row>
  </sheetData>
  <sheetProtection/>
  <mergeCells count="4">
    <mergeCell ref="A1:H1"/>
    <mergeCell ref="G2:H2"/>
    <mergeCell ref="A3:B3"/>
    <mergeCell ref="A25:B25"/>
  </mergeCells>
  <printOptions/>
  <pageMargins left="0.7" right="0.7" top="0.75" bottom="0.75" header="0.3" footer="0.3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2023-01-16T10:34:08Z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701B85296F2F4DDBAACA5907EA47EDFF</vt:lpwstr>
  </property>
</Properties>
</file>